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ihv68949\Desktop\"/>
    </mc:Choice>
  </mc:AlternateContent>
  <xr:revisionPtr revIDLastSave="0" documentId="8_{53EF13CB-A504-4DC1-A642-6184FA455678}" xr6:coauthVersionLast="36" xr6:coauthVersionMax="36" xr10:uidLastSave="{00000000-0000-0000-0000-000000000000}"/>
  <bookViews>
    <workbookView xWindow="0" yWindow="0" windowWidth="21600" windowHeight="9510" tabRatio="788" xr2:uid="{00000000-000D-0000-FFFF-FFFF00000000}"/>
  </bookViews>
  <sheets>
    <sheet name="Január" sheetId="14" r:id="rId1"/>
    <sheet name="Február" sheetId="15" r:id="rId2"/>
    <sheet name="Marec" sheetId="16" r:id="rId3"/>
    <sheet name="Apríl" sheetId="17" r:id="rId4"/>
    <sheet name="Máj" sheetId="18" r:id="rId5"/>
    <sheet name="Jún" sheetId="19" r:id="rId6"/>
    <sheet name="Júl" sheetId="20" r:id="rId7"/>
    <sheet name="August" sheetId="21" r:id="rId8"/>
    <sheet name="September" sheetId="22" r:id="rId9"/>
    <sheet name="Október" sheetId="23" r:id="rId10"/>
    <sheet name="November" sheetId="24" r:id="rId11"/>
    <sheet name="December" sheetId="25" r:id="rId12"/>
  </sheets>
  <definedNames>
    <definedName name="DniATýždne">{0,1,2,3,4,5,6} + {0;1;2;3;4;5}*7</definedName>
    <definedName name="KalendárnyRok">Január!$K$2</definedName>
    <definedName name="_xlnm.Print_Area" localSheetId="0">Január!$A$1:$H$14</definedName>
    <definedName name="OblasťNadpisuStĺpca1..H12.1">Január!$B$2</definedName>
    <definedName name="OblasťNadpisuStĺpca1..H12.10">Október!$B$2</definedName>
    <definedName name="OblasťNadpisuStĺpca1..H12.11">November!$B$2</definedName>
    <definedName name="OblasťNadpisuStĺpca1..H12.12">December!$B$2</definedName>
    <definedName name="OblasťNadpisuStĺpca1..H12.2">Február!$B$2</definedName>
    <definedName name="OblasťNadpisuStĺpca1..H12.3">Marec!$B$2</definedName>
    <definedName name="OblasťNadpisuStĺpca1..H12.4">Apríl!$B$2</definedName>
    <definedName name="OblasťNadpisuStĺpca1..H12.5">Máj!$B$2</definedName>
    <definedName name="OblasťNadpisuStĺpca1..H12.6">Jún!$B$2</definedName>
    <definedName name="OblasťNadpisuStĺpca1..H12.7">Júl!$B$2</definedName>
    <definedName name="OblasťNadpisuStĺpca1..H12.8">August!$B$2</definedName>
    <definedName name="OblasťNadpisuStĺpca1..H12.9">September!$B$2</definedName>
    <definedName name="OblasťNadpisuStĺpca2..C14.1">Január!$B$2</definedName>
    <definedName name="OblasťNadpisuStĺpca2..C14.10">Október!$B$2</definedName>
    <definedName name="OblasťNadpisuStĺpca2..C14.11">November!$B$2</definedName>
    <definedName name="OblasťNadpisuStĺpca2..C14.12">December!$B$2</definedName>
    <definedName name="OblasťNadpisuStĺpca2..C14.2">Február!$B$2</definedName>
    <definedName name="OblasťNadpisuStĺpca2..C14.3">Marec!$B$2</definedName>
    <definedName name="OblasťNadpisuStĺpca2..C14.4">Apríl!$B$2</definedName>
    <definedName name="OblasťNadpisuStĺpca2..C14.5">Máj!$B$2</definedName>
    <definedName name="OblasťNadpisuStĺpca2..C14.6">Jún!$B$2</definedName>
    <definedName name="OblasťNadpisuStĺpca2..C14.7">Júl!$B$2</definedName>
    <definedName name="OblasťNadpisuStĺpca2..C14.8">August!$B$2</definedName>
    <definedName name="OblasťNadpisuStĺpca2..C14.9">September!$B$2</definedName>
    <definedName name="ZačiatokTýždňa">Január!$K$3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5" l="1"/>
  <c r="B2" i="24"/>
  <c r="B2" i="23"/>
  <c r="B2" i="22"/>
  <c r="B2" i="21"/>
  <c r="B2" i="20"/>
  <c r="B2" i="19"/>
  <c r="B2" i="18"/>
  <c r="B2" i="17"/>
  <c r="B2" i="16"/>
  <c r="B2" i="15"/>
  <c r="B2" i="14"/>
  <c r="K2" i="14" l="1"/>
  <c r="B5" i="25" l="1" a="1"/>
  <c r="H5" i="25" s="1"/>
  <c r="B7" i="25" a="1"/>
  <c r="B13" i="25" a="1"/>
  <c r="C13" i="25" s="1"/>
  <c r="B3" i="25" a="1"/>
  <c r="B9" i="25" a="1"/>
  <c r="C9" i="25" s="1"/>
  <c r="B11" i="25" a="1"/>
  <c r="B5" i="24" a="1"/>
  <c r="H5" i="24" s="1"/>
  <c r="B7" i="24" a="1"/>
  <c r="B13" i="24" a="1"/>
  <c r="C13" i="24" s="1"/>
  <c r="B3" i="24" a="1"/>
  <c r="B9" i="24" a="1"/>
  <c r="C9" i="24" s="1"/>
  <c r="B11" i="24" a="1"/>
  <c r="B5" i="23" a="1"/>
  <c r="H5" i="23" s="1"/>
  <c r="B7" i="23" a="1"/>
  <c r="B13" i="23" a="1"/>
  <c r="C13" i="23" s="1"/>
  <c r="B3" i="23" a="1"/>
  <c r="B9" i="23" a="1"/>
  <c r="H9" i="23" s="1"/>
  <c r="B11" i="23" a="1"/>
  <c r="B5" i="22" a="1"/>
  <c r="H5" i="22" s="1"/>
  <c r="B7" i="22" a="1"/>
  <c r="B13" i="22" a="1"/>
  <c r="C13" i="22" s="1"/>
  <c r="B3" i="22" a="1"/>
  <c r="B9" i="22" a="1"/>
  <c r="H9" i="22" s="1"/>
  <c r="B11" i="22" a="1"/>
  <c r="B5" i="21" a="1"/>
  <c r="G5" i="21" s="1"/>
  <c r="B7" i="21" a="1"/>
  <c r="B13" i="21" a="1"/>
  <c r="C13" i="21" s="1"/>
  <c r="B3" i="21" a="1"/>
  <c r="B9" i="21" a="1"/>
  <c r="H9" i="21" s="1"/>
  <c r="B11" i="21" a="1"/>
  <c r="B5" i="20" a="1"/>
  <c r="D5" i="20" s="1"/>
  <c r="B7" i="20" a="1"/>
  <c r="B13" i="20" a="1"/>
  <c r="B13" i="20" s="1"/>
  <c r="B3" i="20" a="1"/>
  <c r="B9" i="20" a="1"/>
  <c r="H9" i="20" s="1"/>
  <c r="B11" i="20" a="1"/>
  <c r="B5" i="19" a="1"/>
  <c r="H5" i="19" s="1"/>
  <c r="B7" i="19" a="1"/>
  <c r="B13" i="19" a="1"/>
  <c r="C13" i="19" s="1"/>
  <c r="B3" i="19" a="1"/>
  <c r="B9" i="19" a="1"/>
  <c r="H9" i="19" s="1"/>
  <c r="B11" i="19" a="1"/>
  <c r="B5" i="18" a="1"/>
  <c r="G5" i="18" s="1"/>
  <c r="B7" i="18" a="1"/>
  <c r="B13" i="18" a="1"/>
  <c r="C13" i="18" s="1"/>
  <c r="B3" i="18" a="1"/>
  <c r="B9" i="18" a="1"/>
  <c r="C9" i="18" s="1"/>
  <c r="B11" i="18" a="1"/>
  <c r="B5" i="17" a="1"/>
  <c r="H5" i="17" s="1"/>
  <c r="B7" i="17" a="1"/>
  <c r="B13" i="17" a="1"/>
  <c r="C13" i="17" s="1"/>
  <c r="B3" i="17" a="1"/>
  <c r="B9" i="17" a="1"/>
  <c r="G9" i="17" s="1"/>
  <c r="B11" i="17" a="1"/>
  <c r="B5" i="16" a="1"/>
  <c r="H5" i="16" s="1"/>
  <c r="B7" i="16" a="1"/>
  <c r="B13" i="16" a="1"/>
  <c r="B13" i="16" s="1"/>
  <c r="B3" i="16" a="1"/>
  <c r="B9" i="16" a="1"/>
  <c r="H9" i="16" s="1"/>
  <c r="B11" i="16" a="1"/>
  <c r="B5" i="15" a="1"/>
  <c r="H5" i="15" s="1"/>
  <c r="B7" i="15" a="1"/>
  <c r="B13" i="15" a="1"/>
  <c r="B13" i="15" s="1"/>
  <c r="B3" i="15" a="1"/>
  <c r="B9" i="15" a="1"/>
  <c r="H9" i="15" s="1"/>
  <c r="B11" i="15" a="1"/>
  <c r="B11" i="14" a="1"/>
  <c r="C11" i="14" s="1"/>
  <c r="B13" i="14" a="1"/>
  <c r="B7" i="14" a="1"/>
  <c r="H7" i="14" s="1"/>
  <c r="B9" i="14" a="1"/>
  <c r="B3" i="14" a="1"/>
  <c r="H3" i="14" s="1"/>
  <c r="B5" i="14" a="1"/>
  <c r="B1" i="23"/>
  <c r="B1" i="19"/>
  <c r="B1" i="20"/>
  <c r="B1" i="17"/>
  <c r="B1" i="18"/>
  <c r="B1" i="15"/>
  <c r="B1" i="16"/>
  <c r="B1" i="24"/>
  <c r="B1" i="25"/>
  <c r="B1" i="22"/>
  <c r="B1" i="21"/>
  <c r="B1" i="14"/>
  <c r="B5" i="25" l="1"/>
  <c r="C5" i="25"/>
  <c r="G5" i="25"/>
  <c r="E5" i="25"/>
  <c r="D5" i="25"/>
  <c r="F5" i="25"/>
  <c r="G7" i="25"/>
  <c r="C7" i="25"/>
  <c r="H7" i="25"/>
  <c r="D7" i="25"/>
  <c r="F7" i="25"/>
  <c r="B7" i="25"/>
  <c r="E7" i="25"/>
  <c r="B13" i="25"/>
  <c r="E9" i="25"/>
  <c r="H3" i="25"/>
  <c r="H2" i="25" s="1"/>
  <c r="D3" i="25"/>
  <c r="D2" i="25" s="1"/>
  <c r="G3" i="25"/>
  <c r="G2" i="25" s="1"/>
  <c r="C3" i="25"/>
  <c r="C2" i="25" s="1"/>
  <c r="F3" i="25"/>
  <c r="F2" i="25" s="1"/>
  <c r="B3" i="25"/>
  <c r="E3" i="25"/>
  <c r="E2" i="25" s="1"/>
  <c r="C5" i="24"/>
  <c r="B9" i="25"/>
  <c r="G9" i="25"/>
  <c r="G5" i="24"/>
  <c r="D9" i="25"/>
  <c r="F9" i="25"/>
  <c r="H9" i="25"/>
  <c r="G11" i="25"/>
  <c r="C11" i="25"/>
  <c r="F11" i="25"/>
  <c r="B11" i="25"/>
  <c r="E11" i="25"/>
  <c r="H11" i="25"/>
  <c r="D11" i="25"/>
  <c r="E5" i="24"/>
  <c r="D5" i="24"/>
  <c r="B5" i="24"/>
  <c r="F5" i="24"/>
  <c r="H7" i="24"/>
  <c r="D7" i="24"/>
  <c r="G7" i="24"/>
  <c r="C7" i="24"/>
  <c r="F7" i="24"/>
  <c r="B7" i="24"/>
  <c r="E7" i="24"/>
  <c r="E9" i="24"/>
  <c r="B13" i="24"/>
  <c r="F9" i="24"/>
  <c r="D9" i="24"/>
  <c r="H3" i="24"/>
  <c r="H2" i="24" s="1"/>
  <c r="D3" i="24"/>
  <c r="D2" i="24" s="1"/>
  <c r="G3" i="24"/>
  <c r="G2" i="24" s="1"/>
  <c r="C3" i="24"/>
  <c r="C2" i="24" s="1"/>
  <c r="F3" i="24"/>
  <c r="F2" i="24" s="1"/>
  <c r="B3" i="24"/>
  <c r="E3" i="24"/>
  <c r="E2" i="24" s="1"/>
  <c r="G9" i="24"/>
  <c r="B5" i="23"/>
  <c r="B9" i="24"/>
  <c r="H9" i="24"/>
  <c r="H11" i="24"/>
  <c r="D11" i="24"/>
  <c r="E11" i="24"/>
  <c r="G11" i="24"/>
  <c r="C11" i="24"/>
  <c r="F11" i="24"/>
  <c r="B11" i="24"/>
  <c r="C5" i="23"/>
  <c r="G5" i="23"/>
  <c r="E5" i="23"/>
  <c r="D5" i="23"/>
  <c r="F5" i="23"/>
  <c r="B9" i="23"/>
  <c r="H7" i="23"/>
  <c r="D7" i="23"/>
  <c r="C7" i="23"/>
  <c r="F7" i="23"/>
  <c r="B7" i="23"/>
  <c r="E7" i="23"/>
  <c r="G7" i="23"/>
  <c r="C9" i="23"/>
  <c r="B13" i="23"/>
  <c r="G9" i="23"/>
  <c r="H3" i="23"/>
  <c r="H2" i="23" s="1"/>
  <c r="D3" i="23"/>
  <c r="D2" i="23" s="1"/>
  <c r="G3" i="23"/>
  <c r="G2" i="23" s="1"/>
  <c r="C3" i="23"/>
  <c r="C2" i="23" s="1"/>
  <c r="F3" i="23"/>
  <c r="F2" i="23" s="1"/>
  <c r="B3" i="23"/>
  <c r="E3" i="23"/>
  <c r="E2" i="23" s="1"/>
  <c r="E9" i="23"/>
  <c r="D9" i="23"/>
  <c r="B5" i="22"/>
  <c r="F9" i="23"/>
  <c r="H11" i="23"/>
  <c r="D11" i="23"/>
  <c r="G11" i="23"/>
  <c r="C11" i="23"/>
  <c r="F11" i="23"/>
  <c r="B11" i="23"/>
  <c r="E11" i="23"/>
  <c r="C5" i="22"/>
  <c r="G5" i="22"/>
  <c r="E5" i="22"/>
  <c r="D5" i="22"/>
  <c r="G9" i="22"/>
  <c r="F5" i="22"/>
  <c r="B9" i="22"/>
  <c r="H7" i="22"/>
  <c r="G7" i="22"/>
  <c r="C7" i="22"/>
  <c r="D7" i="22"/>
  <c r="F7" i="22"/>
  <c r="B7" i="22"/>
  <c r="E7" i="22"/>
  <c r="B13" i="22"/>
  <c r="F9" i="22"/>
  <c r="H3" i="22"/>
  <c r="H2" i="22" s="1"/>
  <c r="D3" i="22"/>
  <c r="D2" i="22" s="1"/>
  <c r="F3" i="22"/>
  <c r="F2" i="22" s="1"/>
  <c r="B3" i="22"/>
  <c r="E3" i="22"/>
  <c r="E2" i="22" s="1"/>
  <c r="G3" i="22"/>
  <c r="G2" i="22" s="1"/>
  <c r="C3" i="22"/>
  <c r="C2" i="22" s="1"/>
  <c r="C9" i="22"/>
  <c r="D9" i="22"/>
  <c r="E9" i="22"/>
  <c r="H11" i="22"/>
  <c r="D11" i="22"/>
  <c r="G11" i="22"/>
  <c r="C11" i="22"/>
  <c r="F11" i="22"/>
  <c r="B11" i="22"/>
  <c r="E11" i="22"/>
  <c r="D5" i="21"/>
  <c r="B5" i="21"/>
  <c r="H5" i="21"/>
  <c r="E5" i="21"/>
  <c r="C5" i="21"/>
  <c r="F5" i="21"/>
  <c r="H7" i="21"/>
  <c r="D7" i="21"/>
  <c r="G7" i="21"/>
  <c r="C7" i="21"/>
  <c r="F7" i="21"/>
  <c r="B7" i="21"/>
  <c r="E7" i="21"/>
  <c r="B13" i="21"/>
  <c r="G9" i="21"/>
  <c r="H3" i="21"/>
  <c r="H2" i="21" s="1"/>
  <c r="D3" i="21"/>
  <c r="D2" i="21" s="1"/>
  <c r="G3" i="21"/>
  <c r="G2" i="21" s="1"/>
  <c r="C3" i="21"/>
  <c r="C2" i="21" s="1"/>
  <c r="F3" i="21"/>
  <c r="F2" i="21" s="1"/>
  <c r="B3" i="21"/>
  <c r="E3" i="21"/>
  <c r="E2" i="21" s="1"/>
  <c r="E5" i="20"/>
  <c r="B9" i="21"/>
  <c r="F9" i="21"/>
  <c r="C9" i="21"/>
  <c r="D9" i="21"/>
  <c r="E9" i="21"/>
  <c r="H11" i="21"/>
  <c r="D11" i="21"/>
  <c r="C11" i="21"/>
  <c r="F11" i="21"/>
  <c r="B11" i="21"/>
  <c r="E11" i="21"/>
  <c r="G11" i="21"/>
  <c r="B5" i="20"/>
  <c r="H5" i="20"/>
  <c r="C5" i="20"/>
  <c r="F5" i="20"/>
  <c r="G5" i="20"/>
  <c r="H7" i="20"/>
  <c r="D7" i="20"/>
  <c r="G7" i="20"/>
  <c r="C7" i="20"/>
  <c r="F7" i="20"/>
  <c r="B7" i="20"/>
  <c r="E7" i="20"/>
  <c r="C13" i="20"/>
  <c r="H3" i="20"/>
  <c r="H2" i="20" s="1"/>
  <c r="D3" i="20"/>
  <c r="D2" i="20" s="1"/>
  <c r="G3" i="20"/>
  <c r="G2" i="20" s="1"/>
  <c r="C3" i="20"/>
  <c r="C2" i="20" s="1"/>
  <c r="F3" i="20"/>
  <c r="F2" i="20" s="1"/>
  <c r="B3" i="20"/>
  <c r="E3" i="20"/>
  <c r="E2" i="20" s="1"/>
  <c r="F9" i="20"/>
  <c r="G9" i="20"/>
  <c r="E9" i="20"/>
  <c r="B9" i="20"/>
  <c r="D9" i="20"/>
  <c r="C9" i="20"/>
  <c r="H11" i="20"/>
  <c r="D11" i="20"/>
  <c r="G11" i="20"/>
  <c r="C11" i="20"/>
  <c r="F11" i="20"/>
  <c r="B11" i="20"/>
  <c r="E11" i="20"/>
  <c r="C5" i="19"/>
  <c r="G5" i="19"/>
  <c r="B5" i="19"/>
  <c r="E5" i="19"/>
  <c r="D5" i="19"/>
  <c r="F5" i="19"/>
  <c r="H7" i="19"/>
  <c r="D7" i="19"/>
  <c r="F7" i="19"/>
  <c r="B7" i="19"/>
  <c r="E7" i="19"/>
  <c r="G7" i="19"/>
  <c r="C7" i="19"/>
  <c r="B13" i="19"/>
  <c r="H3" i="19"/>
  <c r="H2" i="19" s="1"/>
  <c r="D3" i="19"/>
  <c r="D2" i="19" s="1"/>
  <c r="G3" i="19"/>
  <c r="G2" i="19" s="1"/>
  <c r="C3" i="19"/>
  <c r="C2" i="19" s="1"/>
  <c r="F3" i="19"/>
  <c r="F2" i="19" s="1"/>
  <c r="B3" i="19"/>
  <c r="E3" i="19"/>
  <c r="E2" i="19" s="1"/>
  <c r="E9" i="19"/>
  <c r="C9" i="19"/>
  <c r="G9" i="19"/>
  <c r="B5" i="18"/>
  <c r="B9" i="19"/>
  <c r="D9" i="19"/>
  <c r="F9" i="19"/>
  <c r="H11" i="19"/>
  <c r="D11" i="19"/>
  <c r="G11" i="19"/>
  <c r="C11" i="19"/>
  <c r="F11" i="19"/>
  <c r="B11" i="19"/>
  <c r="E11" i="19"/>
  <c r="D5" i="18"/>
  <c r="H5" i="18"/>
  <c r="E5" i="18"/>
  <c r="C5" i="18"/>
  <c r="F5" i="18"/>
  <c r="H7" i="18"/>
  <c r="D7" i="18"/>
  <c r="G7" i="18"/>
  <c r="C7" i="18"/>
  <c r="F7" i="18"/>
  <c r="B7" i="18"/>
  <c r="E7" i="18"/>
  <c r="B13" i="18"/>
  <c r="H3" i="18"/>
  <c r="H2" i="18" s="1"/>
  <c r="D3" i="18"/>
  <c r="D2" i="18" s="1"/>
  <c r="E3" i="18"/>
  <c r="E2" i="18" s="1"/>
  <c r="G3" i="18"/>
  <c r="G2" i="18" s="1"/>
  <c r="C3" i="18"/>
  <c r="C2" i="18" s="1"/>
  <c r="F3" i="18"/>
  <c r="F2" i="18" s="1"/>
  <c r="B3" i="18"/>
  <c r="E9" i="18"/>
  <c r="B9" i="18"/>
  <c r="G9" i="18"/>
  <c r="D9" i="18"/>
  <c r="F9" i="18"/>
  <c r="H9" i="18"/>
  <c r="H11" i="18"/>
  <c r="D11" i="18"/>
  <c r="G11" i="18"/>
  <c r="C11" i="18"/>
  <c r="F11" i="18"/>
  <c r="B11" i="18"/>
  <c r="E11" i="18"/>
  <c r="G5" i="17"/>
  <c r="D5" i="17"/>
  <c r="C5" i="17"/>
  <c r="E5" i="17"/>
  <c r="B5" i="17"/>
  <c r="F5" i="17"/>
  <c r="H7" i="17"/>
  <c r="D7" i="17"/>
  <c r="G7" i="17"/>
  <c r="C7" i="17"/>
  <c r="F7" i="17"/>
  <c r="B7" i="17"/>
  <c r="E7" i="17"/>
  <c r="E9" i="17"/>
  <c r="B13" i="17"/>
  <c r="D9" i="17"/>
  <c r="H9" i="17"/>
  <c r="H3" i="17"/>
  <c r="H2" i="17" s="1"/>
  <c r="D3" i="17"/>
  <c r="D2" i="17" s="1"/>
  <c r="G3" i="17"/>
  <c r="G2" i="17" s="1"/>
  <c r="C3" i="17"/>
  <c r="C2" i="17" s="1"/>
  <c r="F3" i="17"/>
  <c r="F2" i="17" s="1"/>
  <c r="B3" i="17"/>
  <c r="E3" i="17"/>
  <c r="E2" i="17" s="1"/>
  <c r="B9" i="17"/>
  <c r="C9" i="17"/>
  <c r="F9" i="17"/>
  <c r="G11" i="17"/>
  <c r="C11" i="17"/>
  <c r="F11" i="17"/>
  <c r="B11" i="17"/>
  <c r="E11" i="17"/>
  <c r="H11" i="17"/>
  <c r="D11" i="17"/>
  <c r="B5" i="16"/>
  <c r="G5" i="16"/>
  <c r="C5" i="16"/>
  <c r="E5" i="16"/>
  <c r="D5" i="16"/>
  <c r="F5" i="16"/>
  <c r="B9" i="16"/>
  <c r="H7" i="16"/>
  <c r="D7" i="16"/>
  <c r="G7" i="16"/>
  <c r="C7" i="16"/>
  <c r="F7" i="16"/>
  <c r="B7" i="16"/>
  <c r="E7" i="16"/>
  <c r="F9" i="15"/>
  <c r="F9" i="16"/>
  <c r="C13" i="16"/>
  <c r="C9" i="16"/>
  <c r="H3" i="16"/>
  <c r="H2" i="16" s="1"/>
  <c r="D3" i="16"/>
  <c r="D2" i="16" s="1"/>
  <c r="G3" i="16"/>
  <c r="G2" i="16" s="1"/>
  <c r="C3" i="16"/>
  <c r="C2" i="16" s="1"/>
  <c r="F3" i="16"/>
  <c r="F2" i="16" s="1"/>
  <c r="B3" i="16"/>
  <c r="E3" i="16"/>
  <c r="E2" i="16" s="1"/>
  <c r="C5" i="15"/>
  <c r="D9" i="16"/>
  <c r="G9" i="16"/>
  <c r="E9" i="16"/>
  <c r="H11" i="16"/>
  <c r="D11" i="16"/>
  <c r="G11" i="16"/>
  <c r="C11" i="16"/>
  <c r="F11" i="16"/>
  <c r="B11" i="16"/>
  <c r="E11" i="16"/>
  <c r="G5" i="15"/>
  <c r="E5" i="15"/>
  <c r="D5" i="15"/>
  <c r="B5" i="15"/>
  <c r="F5" i="15"/>
  <c r="H7" i="15"/>
  <c r="D7" i="15"/>
  <c r="G7" i="15"/>
  <c r="F7" i="15"/>
  <c r="B7" i="15"/>
  <c r="E7" i="15"/>
  <c r="C7" i="15"/>
  <c r="C13" i="15"/>
  <c r="H3" i="15"/>
  <c r="H2" i="15" s="1"/>
  <c r="D3" i="15"/>
  <c r="D2" i="15" s="1"/>
  <c r="G3" i="15"/>
  <c r="G2" i="15" s="1"/>
  <c r="C3" i="15"/>
  <c r="C2" i="15" s="1"/>
  <c r="F3" i="15"/>
  <c r="F2" i="15" s="1"/>
  <c r="B3" i="15"/>
  <c r="E3" i="15"/>
  <c r="E2" i="15" s="1"/>
  <c r="C9" i="15"/>
  <c r="G9" i="15"/>
  <c r="B9" i="15"/>
  <c r="D9" i="15"/>
  <c r="E9" i="15"/>
  <c r="H11" i="15"/>
  <c r="D11" i="15"/>
  <c r="G11" i="15"/>
  <c r="C11" i="15"/>
  <c r="F11" i="15"/>
  <c r="B11" i="15"/>
  <c r="E11" i="15"/>
  <c r="G11" i="14"/>
  <c r="D11" i="14"/>
  <c r="B11" i="14"/>
  <c r="E11" i="14"/>
  <c r="F11" i="14"/>
  <c r="H11" i="14"/>
  <c r="C3" i="14"/>
  <c r="B13" i="14"/>
  <c r="C13" i="14"/>
  <c r="C7" i="14"/>
  <c r="E7" i="14"/>
  <c r="D7" i="14"/>
  <c r="G7" i="14"/>
  <c r="B7" i="14"/>
  <c r="F7" i="14"/>
  <c r="H9" i="14"/>
  <c r="D9" i="14"/>
  <c r="G9" i="14"/>
  <c r="C9" i="14"/>
  <c r="F9" i="14"/>
  <c r="B9" i="14"/>
  <c r="E9" i="14"/>
  <c r="G3" i="14"/>
  <c r="E3" i="14"/>
  <c r="D3" i="14"/>
  <c r="B3" i="14"/>
  <c r="F3" i="14"/>
  <c r="H5" i="14"/>
  <c r="D5" i="14"/>
  <c r="G5" i="14"/>
  <c r="C5" i="14"/>
  <c r="F5" i="14"/>
  <c r="B5" i="14"/>
  <c r="E5" i="14"/>
  <c r="G2" i="14" l="1"/>
  <c r="E2" i="14"/>
  <c r="C2" i="14"/>
  <c r="H2" i="14"/>
  <c r="F2" i="14"/>
  <c r="D2" i="14"/>
</calcChain>
</file>

<file path=xl/sharedStrings.xml><?xml version="1.0" encoding="utf-8"?>
<sst xmlns="http://schemas.openxmlformats.org/spreadsheetml/2006/main" count="33" uniqueCount="11">
  <si>
    <t>POZNÁMKY</t>
  </si>
  <si>
    <t>NASTAVENIE KALENDÁRA</t>
  </si>
  <si>
    <t>ROK</t>
  </si>
  <si>
    <t>ZAČIATOK TÝŽDŇA</t>
  </si>
  <si>
    <t>PONDELOK</t>
  </si>
  <si>
    <t>rodinná akcia</t>
  </si>
  <si>
    <t xml:space="preserve">schôdza TJ </t>
  </si>
  <si>
    <t>15:00-19:00 SZUŠ Jánoš</t>
  </si>
  <si>
    <t>karneval</t>
  </si>
  <si>
    <t>Ples Hasiči</t>
  </si>
  <si>
    <t>Ples poľovníci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</si>
</sst>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d"/>
  </numFmts>
  <fonts count="13" x14ac:knownFonts="1">
    <font>
      <sz val="11"/>
      <color theme="1" tint="0.24994659260841701"/>
      <name val="Sylfaen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Sylfaen"/>
      <family val="2"/>
      <scheme val="minor"/>
    </font>
    <font>
      <b/>
      <sz val="14"/>
      <color theme="0"/>
      <name val="Sylfaen"/>
      <family val="2"/>
      <scheme val="minor"/>
    </font>
    <font>
      <sz val="35"/>
      <color theme="4"/>
      <name val="Sylfaen"/>
      <family val="2"/>
      <scheme val="minor"/>
    </font>
    <font>
      <sz val="12"/>
      <color theme="4" tint="-0.24994659260841701"/>
      <name val="Sylfaen"/>
      <family val="1"/>
      <scheme val="major"/>
    </font>
    <font>
      <sz val="11"/>
      <color theme="1" tint="0.34998626667073579"/>
      <name val="Sylfaen"/>
      <family val="2"/>
      <scheme val="minor"/>
    </font>
    <font>
      <sz val="11"/>
      <color theme="4" tint="-0.24994659260841701"/>
      <name val="Sylfaen"/>
      <family val="2"/>
      <scheme val="minor"/>
    </font>
    <font>
      <sz val="11"/>
      <color indexed="63"/>
      <name val="Sylfaen"/>
      <family val="2"/>
      <scheme val="minor"/>
    </font>
    <font>
      <sz val="11"/>
      <name val="Sylfaen"/>
      <family val="2"/>
      <scheme val="minor"/>
    </font>
    <font>
      <b/>
      <sz val="11"/>
      <color theme="1" tint="0.34998626667073579"/>
      <name val="Sylfaen"/>
      <family val="2"/>
      <scheme val="minor"/>
    </font>
    <font>
      <sz val="11"/>
      <color theme="1" tint="0.24994659260841701"/>
      <name val="Sylfaen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</borders>
  <cellStyleXfs count="17">
    <xf numFmtId="0" fontId="0" fillId="0" borderId="0">
      <alignment vertical="top"/>
    </xf>
    <xf numFmtId="0" fontId="9" fillId="3" borderId="0" applyNumberFormat="0" applyBorder="0" applyAlignment="0" applyProtection="0"/>
    <xf numFmtId="0" fontId="8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167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1" fillId="6" borderId="0" applyBorder="0" applyProtection="0">
      <alignment horizontal="left" vertical="top" wrapText="1" indent="1"/>
    </xf>
    <xf numFmtId="168" fontId="7" fillId="0" borderId="0">
      <alignment horizontal="left" indent="1"/>
    </xf>
    <xf numFmtId="0" fontId="10" fillId="6" borderId="0" applyNumberFormat="0" applyFont="0" applyBorder="0" applyAlignment="0">
      <alignment horizontal="left" vertical="center" indent="1"/>
    </xf>
    <xf numFmtId="0" fontId="6" fillId="0" borderId="0">
      <alignment horizontal="left" indent="1"/>
    </xf>
    <xf numFmtId="0" fontId="8" fillId="0" borderId="0" applyFill="0" applyProtection="0"/>
    <xf numFmtId="0" fontId="12" fillId="0" borderId="0" applyFill="0" applyProtection="0"/>
  </cellStyleXfs>
  <cellXfs count="29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8" fillId="2" borderId="0" xfId="2" applyFill="1" applyBorder="1" applyAlignment="1">
      <alignment vertical="center"/>
    </xf>
    <xf numFmtId="0" fontId="5" fillId="0" borderId="0" xfId="5" applyFill="1" applyBorder="1" applyAlignment="1">
      <alignment horizontal="right" vertical="center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5" fillId="2" borderId="0" xfId="5" applyFill="1" applyAlignment="1">
      <alignment horizontal="left" vertical="center"/>
    </xf>
    <xf numFmtId="168" fontId="7" fillId="0" borderId="0" xfId="12">
      <alignment horizontal="left" indent="1"/>
    </xf>
    <xf numFmtId="0" fontId="0" fillId="0" borderId="0" xfId="0" applyFont="1">
      <alignment vertical="top"/>
    </xf>
    <xf numFmtId="0" fontId="0" fillId="2" borderId="0" xfId="0" applyFont="1" applyFill="1" applyAlignment="1">
      <alignment horizontal="right"/>
    </xf>
    <xf numFmtId="168" fontId="7" fillId="6" borderId="0" xfId="13" applyNumberFormat="1" applyFont="1" applyAlignment="1">
      <alignment horizontal="left" wrapText="1" indent="1"/>
    </xf>
    <xf numFmtId="0" fontId="0" fillId="0" borderId="0" xfId="0">
      <alignment vertical="top"/>
    </xf>
    <xf numFmtId="0" fontId="8" fillId="0" borderId="3" xfId="2" applyFill="1">
      <alignment horizontal="left" vertical="center" indent="1"/>
    </xf>
    <xf numFmtId="0" fontId="6" fillId="0" borderId="0" xfId="14">
      <alignment horizontal="left" indent="1"/>
    </xf>
    <xf numFmtId="0" fontId="0" fillId="0" borderId="0" xfId="0">
      <alignment vertical="top"/>
    </xf>
    <xf numFmtId="168" fontId="7" fillId="6" borderId="0" xfId="13" applyNumberFormat="1" applyFont="1" applyAlignment="1">
      <alignment horizontal="left" indent="1"/>
    </xf>
    <xf numFmtId="0" fontId="5" fillId="2" borderId="0" xfId="5" applyFill="1" applyBorder="1" applyAlignment="1">
      <alignment horizontal="left" vertical="center"/>
    </xf>
    <xf numFmtId="0" fontId="0" fillId="0" borderId="0" xfId="0">
      <alignment vertical="top"/>
    </xf>
    <xf numFmtId="0" fontId="5" fillId="2" borderId="0" xfId="5" applyFill="1" applyBorder="1">
      <alignment vertical="center"/>
    </xf>
    <xf numFmtId="0" fontId="5" fillId="2" borderId="0" xfId="5" applyNumberFormat="1" applyFill="1" applyBorder="1" applyAlignment="1">
      <alignment horizontal="left" vertical="center"/>
    </xf>
    <xf numFmtId="168" fontId="0" fillId="0" borderId="0" xfId="0" applyNumberFormat="1">
      <alignment vertical="top"/>
    </xf>
    <xf numFmtId="0" fontId="8" fillId="2" borderId="0" xfId="15" applyFill="1"/>
    <xf numFmtId="0" fontId="12" fillId="0" borderId="0" xfId="16"/>
    <xf numFmtId="0" fontId="0" fillId="6" borderId="0" xfId="13" applyFont="1" applyAlignment="1">
      <alignment vertical="top"/>
    </xf>
    <xf numFmtId="0" fontId="11" fillId="6" borderId="0" xfId="11">
      <alignment horizontal="left" vertical="top" wrapText="1" indent="1"/>
    </xf>
    <xf numFmtId="0" fontId="0" fillId="6" borderId="0" xfId="13" applyFont="1" applyAlignment="1">
      <alignment vertical="top"/>
    </xf>
    <xf numFmtId="0" fontId="0" fillId="6" borderId="0" xfId="13" applyFont="1" applyAlignment="1">
      <alignment horizontal="center" vertical="top" wrapText="1"/>
    </xf>
    <xf numFmtId="0" fontId="0" fillId="6" borderId="0" xfId="13" applyFont="1" applyAlignment="1">
      <alignment horizontal="left" vertical="top"/>
    </xf>
  </cellXfs>
  <cellStyles count="17">
    <cellStyle name="40 % - zvýraznenie1" xfId="1" builtinId="31" customBuiltin="1"/>
    <cellStyle name="Čiarka" xfId="6" builtinId="3" customBuiltin="1"/>
    <cellStyle name="Čiarka [0]" xfId="7" builtinId="6" customBuiltin="1"/>
    <cellStyle name="Deň" xfId="12" xr:uid="{00000000-0005-0000-0000-000003000000}"/>
    <cellStyle name="Mena" xfId="8" builtinId="4" customBuiltin="1"/>
    <cellStyle name="Mena [0]" xfId="9" builtinId="7" customBuiltin="1"/>
    <cellStyle name="Nadpis 1" xfId="2" builtinId="16" customBuiltin="1"/>
    <cellStyle name="Nadpis 2" xfId="15" builtinId="17" customBuiltin="1"/>
    <cellStyle name="Nadpis 3" xfId="16" builtinId="18" customBuiltin="1"/>
    <cellStyle name="Nadpis 4" xfId="11" builtinId="19" customBuiltin="1"/>
    <cellStyle name="Názov" xfId="5" builtinId="15" customBuiltin="1"/>
    <cellStyle name="Normálna" xfId="0" builtinId="0" customBuiltin="1"/>
    <cellStyle name="Percentá" xfId="10" builtinId="5" customBuiltin="1"/>
    <cellStyle name="Pruhované" xfId="13" xr:uid="{00000000-0005-0000-0000-00000C000000}"/>
    <cellStyle name="Zadanie nastavení" xfId="14" xr:uid="{00000000-0005-0000-0000-00000E000000}"/>
    <cellStyle name="Zvýraznenie1" xfId="3" builtinId="29" customBuiltin="1"/>
    <cellStyle name="Zvýraznenie5" xfId="4" builtinId="45" customBuiltin="1"/>
  </cellStyles>
  <dxfs count="24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Global Calendar">
      <a:dk1>
        <a:sysClr val="windowText" lastClr="000000"/>
      </a:dk1>
      <a:lt1>
        <a:sysClr val="window" lastClr="FFFFFF"/>
      </a:lt1>
      <a:dk2>
        <a:srgbClr val="404040"/>
      </a:dk2>
      <a:lt2>
        <a:srgbClr val="F6F6F1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956895"/>
      </a:folHlink>
    </a:clrScheme>
    <a:fontScheme name="Calendar">
      <a:majorFont>
        <a:latin typeface="Sylfaen"/>
        <a:ea typeface=""/>
        <a:cs typeface=""/>
      </a:majorFont>
      <a:minorFont>
        <a:latin typeface="Sylfae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autoPageBreaks="0" fitToPage="1"/>
  </sheetPr>
  <dimension ref="A1:K14"/>
  <sheetViews>
    <sheetView showGridLines="0" tabSelected="1" zoomScaleNormal="100" workbookViewId="0">
      <selection activeCell="J7" sqref="J7"/>
    </sheetView>
  </sheetViews>
  <sheetFormatPr defaultColWidth="8.75" defaultRowHeight="15" x14ac:dyDescent="0.25"/>
  <cols>
    <col min="1" max="1" width="2.625" style="15" customWidth="1"/>
    <col min="2" max="2" width="18.25" customWidth="1"/>
    <col min="3" max="8" width="17.625" customWidth="1"/>
    <col min="9" max="9" width="2.625" customWidth="1"/>
    <col min="10" max="10" width="18.125" customWidth="1"/>
    <col min="11" max="11" width="13.625" customWidth="1"/>
  </cols>
  <sheetData>
    <row r="1" spans="1:11" s="1" customFormat="1" ht="60" customHeight="1" x14ac:dyDescent="0.25">
      <c r="A1" s="15"/>
      <c r="B1" s="19" t="str">
        <f ca="1">"Január "&amp;KalendárnyRok</f>
        <v>Január 2024</v>
      </c>
      <c r="C1" s="17"/>
      <c r="D1" s="20"/>
      <c r="E1" s="3"/>
      <c r="F1" s="3"/>
      <c r="G1" s="3"/>
      <c r="H1" s="7"/>
      <c r="J1" s="22" t="s">
        <v>1</v>
      </c>
      <c r="K1" s="12"/>
    </row>
    <row r="2" spans="1:11" s="2" customFormat="1" ht="21.75" customHeight="1" thickBot="1" x14ac:dyDescent="0.4">
      <c r="A2" s="15"/>
      <c r="B2" s="13" t="str">
        <f>ZačiatokTýždňa</f>
        <v>PONDELOK</v>
      </c>
      <c r="C2" s="13" t="str">
        <f t="shared" ref="C2:H2" ca="1" si="0">UPPER(TEXT(C3,"dddd"))</f>
        <v>UTOROK</v>
      </c>
      <c r="D2" s="13" t="str">
        <f ca="1">UPPER(TEXT(D3,"dddd"))</f>
        <v>STREDA</v>
      </c>
      <c r="E2" s="13" t="str">
        <f t="shared" ca="1" si="0"/>
        <v>ŠTVRTOK</v>
      </c>
      <c r="F2" s="13" t="str">
        <f t="shared" ca="1" si="0"/>
        <v>PIATOK</v>
      </c>
      <c r="G2" s="13" t="str">
        <f t="shared" ca="1" si="0"/>
        <v>SOBOTA</v>
      </c>
      <c r="H2" s="13" t="str">
        <f t="shared" ca="1" si="0"/>
        <v>NEDEĽA</v>
      </c>
      <c r="J2" s="23" t="s">
        <v>2</v>
      </c>
      <c r="K2" s="14">
        <f ca="1">YEAR(TODAY())</f>
        <v>2024</v>
      </c>
    </row>
    <row r="3" spans="1:11" s="5" customFormat="1" ht="19.5" customHeight="1" x14ac:dyDescent="0.35">
      <c r="A3" s="15"/>
      <c r="B3" s="8">
        <f t="array" aca="1" ref="B3:H3" ca="1">DniATýždne+DATE(KalendárnyRok,1,1)-WEEKDAY(DATE(KalendárnyRok,1,1),(ZačiatokTýždňa="PONDELOK")+1)+1</f>
        <v>45292</v>
      </c>
      <c r="C3" s="8">
        <f ca="1"/>
        <v>45293</v>
      </c>
      <c r="D3" s="8">
        <f ca="1"/>
        <v>45294</v>
      </c>
      <c r="E3" s="8">
        <f ca="1"/>
        <v>45295</v>
      </c>
      <c r="F3" s="8">
        <f ca="1"/>
        <v>45296</v>
      </c>
      <c r="G3" s="8">
        <f ca="1"/>
        <v>45297</v>
      </c>
      <c r="H3" s="8">
        <f ca="1"/>
        <v>45298</v>
      </c>
      <c r="J3" s="23" t="s">
        <v>3</v>
      </c>
      <c r="K3" s="14" t="s">
        <v>4</v>
      </c>
    </row>
    <row r="4" spans="1:11" ht="57.95" customHeight="1" x14ac:dyDescent="0.25">
      <c r="B4" s="18"/>
      <c r="C4" s="18"/>
      <c r="D4" s="18"/>
      <c r="E4" s="18" t="s">
        <v>5</v>
      </c>
      <c r="F4" s="18" t="s">
        <v>6</v>
      </c>
      <c r="G4" s="18"/>
      <c r="H4" s="18"/>
      <c r="J4" s="21"/>
    </row>
    <row r="5" spans="1:11" s="5" customFormat="1" ht="19.5" customHeight="1" x14ac:dyDescent="0.25">
      <c r="A5" s="15"/>
      <c r="B5" s="11">
        <f t="array" aca="1" ref="B5:H5" ca="1">DniATýždne+DATE(KalendárnyRok,1,1)-WEEKDAY(DATE(KalendárnyRok,1,1),(ZačiatokTýždňa="PONDELOK")+1)+8</f>
        <v>45299</v>
      </c>
      <c r="C5" s="11">
        <f ca="1"/>
        <v>45300</v>
      </c>
      <c r="D5" s="11">
        <f ca="1"/>
        <v>45301</v>
      </c>
      <c r="E5" s="11">
        <f ca="1"/>
        <v>45302</v>
      </c>
      <c r="F5" s="11">
        <f ca="1"/>
        <v>45303</v>
      </c>
      <c r="G5" s="11">
        <f ca="1"/>
        <v>45304</v>
      </c>
      <c r="H5" s="11">
        <f ca="1"/>
        <v>45305</v>
      </c>
    </row>
    <row r="6" spans="1:11" s="9" customFormat="1" ht="57.95" customHeight="1" x14ac:dyDescent="0.25">
      <c r="A6" s="15"/>
      <c r="B6" s="27" t="s">
        <v>7</v>
      </c>
      <c r="C6" s="27" t="s">
        <v>7</v>
      </c>
      <c r="D6" s="27" t="s">
        <v>7</v>
      </c>
      <c r="E6" s="24"/>
      <c r="F6" s="24"/>
      <c r="G6" s="24" t="s">
        <v>9</v>
      </c>
      <c r="H6" s="24"/>
      <c r="J6" s="10"/>
    </row>
    <row r="7" spans="1:11" s="5" customFormat="1" ht="19.5" customHeight="1" x14ac:dyDescent="0.25">
      <c r="A7" s="15"/>
      <c r="B7" s="8">
        <f t="array" aca="1" ref="B7:H7" ca="1">DniATýždne+DATE(KalendárnyRok,1,1)-WEEKDAY(DATE(KalendárnyRok,1,1),(ZačiatokTýždňa="PONDELOK")+1)+15</f>
        <v>45306</v>
      </c>
      <c r="C7" s="8">
        <f ca="1"/>
        <v>45307</v>
      </c>
      <c r="D7" s="8">
        <f ca="1"/>
        <v>45308</v>
      </c>
      <c r="E7" s="8">
        <f ca="1"/>
        <v>45309</v>
      </c>
      <c r="F7" s="8">
        <f ca="1"/>
        <v>45310</v>
      </c>
      <c r="G7" s="8">
        <f ca="1"/>
        <v>45311</v>
      </c>
      <c r="H7" s="8">
        <f ca="1"/>
        <v>45312</v>
      </c>
      <c r="J7" s="6"/>
    </row>
    <row r="8" spans="1:11" s="9" customFormat="1" ht="57.95" customHeight="1" x14ac:dyDescent="0.25">
      <c r="A8" s="15"/>
      <c r="B8" s="27" t="s">
        <v>7</v>
      </c>
      <c r="C8" s="27" t="s">
        <v>7</v>
      </c>
      <c r="D8" s="27" t="s">
        <v>7</v>
      </c>
      <c r="E8" s="18"/>
      <c r="F8" s="18"/>
      <c r="G8" s="28" t="s">
        <v>8</v>
      </c>
      <c r="H8" s="18"/>
    </row>
    <row r="9" spans="1:11" s="5" customFormat="1" ht="19.5" customHeight="1" x14ac:dyDescent="0.25">
      <c r="A9" s="15"/>
      <c r="B9" s="11">
        <f t="array" aca="1" ref="B9:H9" ca="1">DniATýždne+DATE(KalendárnyRok,1,1)-WEEKDAY(DATE(KalendárnyRok,1,1),(ZačiatokTýždňa="PONDELOK")+1)+22</f>
        <v>45313</v>
      </c>
      <c r="C9" s="11">
        <f ca="1"/>
        <v>45314</v>
      </c>
      <c r="D9" s="11">
        <f ca="1"/>
        <v>45315</v>
      </c>
      <c r="E9" s="11">
        <f ca="1"/>
        <v>45316</v>
      </c>
      <c r="F9" s="11">
        <f ca="1"/>
        <v>45317</v>
      </c>
      <c r="G9" s="11">
        <f ca="1"/>
        <v>45318</v>
      </c>
      <c r="H9" s="11">
        <f ca="1"/>
        <v>45319</v>
      </c>
    </row>
    <row r="10" spans="1:11" s="9" customFormat="1" ht="57.95" customHeight="1" x14ac:dyDescent="0.25">
      <c r="A10" s="15"/>
      <c r="B10" s="27" t="s">
        <v>7</v>
      </c>
      <c r="C10" s="27" t="s">
        <v>7</v>
      </c>
      <c r="D10" s="27" t="s">
        <v>7</v>
      </c>
      <c r="E10" s="24"/>
      <c r="F10" s="24"/>
      <c r="G10" s="24" t="s">
        <v>10</v>
      </c>
      <c r="H10" s="24"/>
    </row>
    <row r="11" spans="1:11" s="5" customFormat="1" ht="19.5" customHeight="1" x14ac:dyDescent="0.25">
      <c r="A11" s="15"/>
      <c r="B11" s="8">
        <f t="array" aca="1" ref="B11:H11" ca="1">DniATýždne+DATE(KalendárnyRok,1,1)-WEEKDAY(DATE(KalendárnyRok,1,1),(ZačiatokTýždňa="PONDELOK")+1)+29</f>
        <v>45320</v>
      </c>
      <c r="C11" s="8">
        <f ca="1"/>
        <v>45321</v>
      </c>
      <c r="D11" s="8">
        <f ca="1"/>
        <v>45322</v>
      </c>
      <c r="E11" s="8">
        <f ca="1"/>
        <v>45323</v>
      </c>
      <c r="F11" s="8">
        <f ca="1"/>
        <v>45324</v>
      </c>
      <c r="G11" s="8">
        <f ca="1"/>
        <v>45325</v>
      </c>
      <c r="H11" s="8">
        <f ca="1"/>
        <v>45326</v>
      </c>
    </row>
    <row r="12" spans="1:11" s="9" customFormat="1" ht="57.95" customHeight="1" x14ac:dyDescent="0.25">
      <c r="A12" s="15"/>
      <c r="B12" s="27" t="s">
        <v>7</v>
      </c>
      <c r="C12" s="27" t="s">
        <v>7</v>
      </c>
      <c r="D12" s="27" t="s">
        <v>7</v>
      </c>
      <c r="E12" s="18"/>
      <c r="F12" s="18"/>
      <c r="G12" s="18"/>
      <c r="H12" s="18"/>
    </row>
    <row r="13" spans="1:11" s="5" customFormat="1" ht="19.5" customHeight="1" x14ac:dyDescent="0.25">
      <c r="A13" s="15"/>
      <c r="B13" s="11">
        <f t="array" aca="1" ref="B13:C13" ca="1">DniATýždne+DATE(KalendárnyRok,1,1)-WEEKDAY(DATE(KalendárnyRok,1,1),(ZačiatokTýždňa="PONDELOK")+1)+36</f>
        <v>45327</v>
      </c>
      <c r="C13" s="11">
        <f ca="1"/>
        <v>45328</v>
      </c>
      <c r="D13" s="25" t="s">
        <v>0</v>
      </c>
      <c r="E13" s="26"/>
      <c r="F13" s="26"/>
      <c r="G13" s="26"/>
      <c r="H13" s="26"/>
    </row>
    <row r="14" spans="1:11" s="9" customFormat="1" ht="57.95" customHeight="1" x14ac:dyDescent="0.25">
      <c r="A14" s="15"/>
      <c r="B14" s="24"/>
      <c r="C14" s="24"/>
      <c r="D14" s="25"/>
      <c r="E14" s="26"/>
      <c r="F14" s="26"/>
      <c r="G14" s="26"/>
      <c r="H14" s="26"/>
    </row>
  </sheetData>
  <mergeCells count="2">
    <mergeCell ref="D13:D14"/>
    <mergeCell ref="E13:H14"/>
  </mergeCells>
  <phoneticPr fontId="1" type="noConversion"/>
  <conditionalFormatting sqref="B11:H11 B13:C13">
    <cfRule type="expression" dxfId="23" priority="24">
      <formula>AND(DAY(B11)&gt;=1,DAY(B11)&lt;=15)</formula>
    </cfRule>
  </conditionalFormatting>
  <conditionalFormatting sqref="B3:G3">
    <cfRule type="expression" dxfId="22" priority="23">
      <formula>DAY(B3)&gt;8</formula>
    </cfRule>
  </conditionalFormatting>
  <dataValidations count="14">
    <dataValidation type="list" errorStyle="warning" allowBlank="1" showInputMessage="1" showErrorMessage="1" error="Z položiek v zozname vyberte deň. Vyberte možnosť ZRUŠIŤ, potom stlačte kombináciu klávesov ALT + ŠÍPKA NADOL a z rozbaľovacieho zoznamu vyberte deň" prompt="V tejto bunke vyberte začiatočný deň týždňa. Stlačením kombinácie klávesov ALT + ŠÍPKA NADOL otvorte rozbaľovací zoznam a potom stlačením klávesu ENTER vyberte začiatočný deň týždňa" sqref="K3" xr:uid="{00000000-0002-0000-0000-000000000000}">
      <formula1>"PONDELOK,NEDEĽA"</formula1>
    </dataValidation>
    <dataValidation allowBlank="1" showInputMessage="1" showErrorMessage="1" prompt="V tomto zošite vytvorte vlastné mesačné kalendáre. Pomocou hárka Január prispôsobte rok a začiatočný deň týždňa pre všetky mesiace. Každý mesiac sa nachádza v samostatnom hárku" sqref="A1" xr:uid="{00000000-0002-0000-0000-000001000000}"/>
    <dataValidation allowBlank="1" showInputMessage="1" showErrorMessage="1" prompt="Rok v tejto bunke sa automaticky aktualizuje.  Výberom iného roku v bunke K2 zmeňte rok" sqref="C1:D1" xr:uid="{00000000-0002-0000-0000-000002000000}"/>
    <dataValidation allowBlank="1" showInputMessage="1" showErrorMessage="1" prompt="Zadajte rok a v bunkách uvedených nižšie vyberte deň začiatku kalendára. Tieto bunky nastavenia kalendára sa nevytlačia" sqref="J1" xr:uid="{00000000-0002-0000-0000-000003000000}"/>
    <dataValidation allowBlank="1" showInputMessage="1" showErrorMessage="1" prompt="Do bunky na pravej strane zadajte rok" sqref="J2" xr:uid="{00000000-0002-0000-0000-000004000000}"/>
    <dataValidation allowBlank="1" showInputMessage="1" showErrorMessage="1" prompt="V bunke na pravej strane vyberte začiatočný deň týždňa" sqref="J3" xr:uid="{00000000-0002-0000-0000-000005000000}"/>
    <dataValidation allowBlank="1" showInputMessage="1" showErrorMessage="1" prompt="Do tejto bunky zadajte rok" sqref="K2" xr:uid="{00000000-0002-0000-0000-000006000000}"/>
    <dataValidation allowBlank="1" showInputMessage="1" showErrorMessage="1" prompt="Tento riadok obsahuje názvy dní v týždni tohto kalendára. Táto bunka obsahuje začiatočný deň týždňa. Ak chcete zmeniť začiatočný deň, zadajte nový deň v týždni do bunky K3" sqref="B2" xr:uid="{00000000-0002-0000-0000-000007000000}"/>
    <dataValidation allowBlank="1" showInputMessage="1" showErrorMessage="1" prompt="Tento riadok a riadky 5, 7, 9, 11 a 13 obsahujú kalendárne dni v týždni. Ak v tejto bunke nie je uvedené číslo 1, ide o deň z predchádzajúceho mesiaca. Zadajte poznámky do bunky E13" sqref="B3" xr:uid="{00000000-0002-0000-0000-000008000000}"/>
    <dataValidation allowBlank="1" showInputMessage="1" showErrorMessage="1" prompt="Rok uvedený v tejto bunke sa automaticky aktualizuje na základe roka zadaného v bunke K2. Kalendár uvedený nižšie obsahuje dátumy predchádzajúceho a nasledujúceho mesiaca vo svetlejšom odtieni písma" sqref="B1" xr:uid="{00000000-0002-0000-0000-000009000000}"/>
    <dataValidation allowBlank="1" showInputMessage="1" showErrorMessage="1" prompt="Automaticky určený deň v týždni" sqref="C2:H2" xr:uid="{00000000-0002-0000-0000-00000A000000}"/>
    <dataValidation allowBlank="1" showInputMessage="1" showErrorMessage="1" prompt="Tento riadok a riadky 6, 8, 10, 12 a 14 sú bunky určené na zadávanie denných poznámok súvisiacich s kalendárnym dňom v bunke uvedenej vyššie" sqref="B4" xr:uid="{00000000-0002-0000-0000-00000B000000}"/>
    <dataValidation allowBlank="1" showInputMessage="1" showErrorMessage="1" prompt="Zadajte poznámky do tejto bunky" sqref="E13:H14" xr:uid="{00000000-0002-0000-0000-00000C000000}"/>
    <dataValidation allowBlank="1" showInputMessage="1" showErrorMessage="1" prompt="Zadajte poznámky do bunky na pravej strane" sqref="D13:D14" xr:uid="{00000000-0002-0000-0000-00000D000000}"/>
  </dataValidations>
  <printOptions horizontalCentered="1" verticalCentered="1"/>
  <pageMargins left="0.7" right="0.7" top="0.75" bottom="0.75" header="0.3" footer="0.3"/>
  <pageSetup paperSize="9" orientation="landscape" r:id="rId1"/>
  <headerFooter differentFirst="1" alignWithMargins="0">
    <oddFooter>Page &amp;P of &amp;N</oddFooter>
  </headerFooter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2" tint="-0.499984740745262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</cols>
  <sheetData>
    <row r="1" spans="1:8" ht="59.25" customHeight="1" x14ac:dyDescent="0.25">
      <c r="A1" s="18"/>
      <c r="B1" s="17" t="str">
        <f ca="1">"Október "&amp;KalendárnyRok</f>
        <v>Október 2024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IF(ZačiatokTýždňa="NEDEĽA", "NEDEĽA","PONDELOK")</f>
        <v>PONDELOK</v>
      </c>
      <c r="C2" s="13" t="str">
        <f t="shared" ref="C2:H2" ca="1" si="0">UPPER(TEXT(C3,"dddd"))</f>
        <v>UTOROK</v>
      </c>
      <c r="D2" s="13" t="str">
        <f t="shared" ca="1" si="0"/>
        <v>STREDA</v>
      </c>
      <c r="E2" s="13" t="str">
        <f t="shared" ca="1" si="0"/>
        <v>ŠTVRTOK</v>
      </c>
      <c r="F2" s="13" t="str">
        <f t="shared" ca="1" si="0"/>
        <v>PIATOK</v>
      </c>
      <c r="G2" s="13" t="str">
        <f t="shared" ca="1" si="0"/>
        <v>SOBOTA</v>
      </c>
      <c r="H2" s="13" t="str">
        <f t="shared" ca="1" si="0"/>
        <v>NEDEĽA</v>
      </c>
    </row>
    <row r="3" spans="1:8" ht="19.5" customHeight="1" x14ac:dyDescent="0.25">
      <c r="A3" s="18"/>
      <c r="B3" s="8">
        <f t="array" aca="1" ref="B3:H3" ca="1">DniATýždne+DATE(KalendárnyRok,10,1)-WEEKDAY(DATE(KalendárnyRok,10,1),(ZačiatokTýždňa="PONDELOK")+1)+1</f>
        <v>45565</v>
      </c>
      <c r="C3" s="8">
        <f ca="1"/>
        <v>45566</v>
      </c>
      <c r="D3" s="8">
        <f ca="1"/>
        <v>45567</v>
      </c>
      <c r="E3" s="8">
        <f ca="1"/>
        <v>45568</v>
      </c>
      <c r="F3" s="8">
        <f ca="1"/>
        <v>45569</v>
      </c>
      <c r="G3" s="8">
        <f ca="1"/>
        <v>45570</v>
      </c>
      <c r="H3" s="8">
        <f ca="1"/>
        <v>45571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DniATýždne+DATE(KalendárnyRok,10,1)-WEEKDAY(DATE(KalendárnyRok,10,1),(ZačiatokTýždňa="PONDELOK")+1)+8</f>
        <v>45572</v>
      </c>
      <c r="C5" s="16">
        <f ca="1"/>
        <v>45573</v>
      </c>
      <c r="D5" s="16">
        <f ca="1"/>
        <v>45574</v>
      </c>
      <c r="E5" s="16">
        <f ca="1"/>
        <v>45575</v>
      </c>
      <c r="F5" s="16">
        <f ca="1"/>
        <v>45576</v>
      </c>
      <c r="G5" s="16">
        <f ca="1"/>
        <v>45577</v>
      </c>
      <c r="H5" s="16">
        <f ca="1"/>
        <v>45578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DniATýždne+DATE(KalendárnyRok,10,1)-WEEKDAY(DATE(KalendárnyRok,10,1),(ZačiatokTýždňa="PONDELOK")+1)+15</f>
        <v>45579</v>
      </c>
      <c r="C7" s="8">
        <f ca="1"/>
        <v>45580</v>
      </c>
      <c r="D7" s="8">
        <f ca="1"/>
        <v>45581</v>
      </c>
      <c r="E7" s="8">
        <f ca="1"/>
        <v>45582</v>
      </c>
      <c r="F7" s="8">
        <f ca="1"/>
        <v>45583</v>
      </c>
      <c r="G7" s="8">
        <f ca="1"/>
        <v>45584</v>
      </c>
      <c r="H7" s="8">
        <f ca="1"/>
        <v>45585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DniATýždne+DATE(KalendárnyRok,10,1)-WEEKDAY(DATE(KalendárnyRok,10,1),(ZačiatokTýždňa="PONDELOK")+1)+22</f>
        <v>45586</v>
      </c>
      <c r="C9" s="16">
        <f ca="1"/>
        <v>45587</v>
      </c>
      <c r="D9" s="16">
        <f ca="1"/>
        <v>45588</v>
      </c>
      <c r="E9" s="16">
        <f ca="1"/>
        <v>45589</v>
      </c>
      <c r="F9" s="16">
        <f ca="1"/>
        <v>45590</v>
      </c>
      <c r="G9" s="16">
        <f ca="1"/>
        <v>45591</v>
      </c>
      <c r="H9" s="16">
        <f ca="1"/>
        <v>45592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DniATýždne+DATE(KalendárnyRok,10,1)-WEEKDAY(DATE(KalendárnyRok,10,1),(ZačiatokTýždňa="PONDELOK")+1)+29</f>
        <v>45593</v>
      </c>
      <c r="C11" s="8">
        <f ca="1"/>
        <v>45594</v>
      </c>
      <c r="D11" s="8">
        <f ca="1"/>
        <v>45595</v>
      </c>
      <c r="E11" s="8">
        <f ca="1"/>
        <v>45596</v>
      </c>
      <c r="F11" s="8">
        <f ca="1"/>
        <v>45597</v>
      </c>
      <c r="G11" s="8">
        <f ca="1"/>
        <v>45598</v>
      </c>
      <c r="H11" s="8">
        <f ca="1"/>
        <v>45599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DniATýždne+DATE(KalendárnyRok,10,1)-WEEKDAY(DATE(KalendárnyRok,10,1),(ZačiatokTýždňa="PONDELOK")+1)+36</f>
        <v>45600</v>
      </c>
      <c r="C13" s="16">
        <f ca="1"/>
        <v>45601</v>
      </c>
      <c r="D13" s="25" t="s">
        <v>0</v>
      </c>
      <c r="E13" s="26"/>
      <c r="F13" s="26"/>
      <c r="G13" s="26"/>
      <c r="H13" s="26"/>
    </row>
    <row r="14" spans="1:8" ht="57.95" customHeight="1" x14ac:dyDescent="0.25">
      <c r="A14" s="18"/>
      <c r="B14" s="24"/>
      <c r="C14" s="24"/>
      <c r="D14" s="25"/>
      <c r="E14" s="26"/>
      <c r="F14" s="26"/>
      <c r="G14" s="26"/>
      <c r="H14" s="26"/>
    </row>
  </sheetData>
  <mergeCells count="2">
    <mergeCell ref="D13:D14"/>
    <mergeCell ref="E13:H14"/>
  </mergeCells>
  <conditionalFormatting sqref="B11:H11 B13:C13">
    <cfRule type="expression" dxfId="5" priority="2">
      <formula>AND(DAY(B11)&gt;=1,DAY(B11)&lt;=15)</formula>
    </cfRule>
  </conditionalFormatting>
  <conditionalFormatting sqref="B3:G3">
    <cfRule type="expression" dxfId="4" priority="1">
      <formula>DAY(B3)&gt;8</formula>
    </cfRule>
  </conditionalFormatting>
  <dataValidations count="9">
    <dataValidation allowBlank="1" showInputMessage="1" showErrorMessage="1" prompt="Automaticky určený deň v týždni" sqref="C2:H2" xr:uid="{00000000-0002-0000-0900-000000000000}"/>
    <dataValidation allowBlank="1" showInputMessage="1" showErrorMessage="1" prompt="Rok uvedený v tejto bunke sa automaticky aktualizuje na základe roka zadaného v hárku Január. Kalendár uvedený nižšie obsahuje dátumy predchádzajúceho a nasledujúceho mesiaca vo svetlejšom odtieni písma" sqref="B1" xr:uid="{00000000-0002-0000-0900-000001000000}"/>
    <dataValidation allowBlank="1" showInputMessage="1" showErrorMessage="1" prompt="Tento riadok a riadky 5, 7, 9, 11 a 13 obsahujú kalendárne dni v týždni. Ak v tejto bunke nie je uvedené číslo 1, ide o deň z predchádzajúceho mesiaca. Zadajte poznámky do bunky E13" sqref="B3" xr:uid="{00000000-0002-0000-0900-000002000000}"/>
    <dataValidation allowBlank="1" showInputMessage="1" showErrorMessage="1" prompt="Tento riadok obsahuje názvy dní v týždni tohto kalendára. Táto bunka obsahuje začiatočný deň týždňa. Ak chcete zmeniť začiatočný deň, zadajte nový deň v týždni do bunky K3 v hárku Január" sqref="B2" xr:uid="{00000000-0002-0000-0900-000003000000}"/>
    <dataValidation allowBlank="1" showInputMessage="1" showErrorMessage="1" prompt="Rok v tejto bunke sa automaticky aktualizuje.  Výberom iného roku v bunke K2 zmeňte rok" sqref="C1:D1" xr:uid="{00000000-0002-0000-0900-000004000000}"/>
    <dataValidation allowBlank="1" showInputMessage="1" showErrorMessage="1" prompt="Kalendár mesiaca Október" sqref="A1" xr:uid="{00000000-0002-0000-0900-000005000000}"/>
    <dataValidation allowBlank="1" showInputMessage="1" showErrorMessage="1" prompt="Zadajte poznámky do bunky na pravej strane" sqref="D13:D14" xr:uid="{00000000-0002-0000-0900-000006000000}"/>
    <dataValidation allowBlank="1" showInputMessage="1" showErrorMessage="1" prompt="Zadajte poznámky do tejto bunky" sqref="E13:H14" xr:uid="{00000000-0002-0000-0900-000007000000}"/>
    <dataValidation allowBlank="1" showInputMessage="1" showErrorMessage="1" prompt="Tento riadok a riadky 6, 8, 10, 12 a 14 sú bunky určené na zadávanie denných poznámok súvisiacich s kalendárnym dňom v bunke uvedenej vyššie" sqref="B4" xr:uid="{00000000-0002-0000-09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2" tint="-0.89999084444715716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</cols>
  <sheetData>
    <row r="1" spans="1:8" ht="59.25" customHeight="1" x14ac:dyDescent="0.25">
      <c r="A1" s="18"/>
      <c r="B1" s="17" t="str">
        <f ca="1">"November "&amp;KalendárnyRok</f>
        <v>November 2024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IF(ZačiatokTýždňa="NEDEĽA", "NEDEĽA","PONDELOK")</f>
        <v>PONDELOK</v>
      </c>
      <c r="C2" s="13" t="str">
        <f t="shared" ref="C2:H2" ca="1" si="0">UPPER(TEXT(C3,"dddd"))</f>
        <v>UTOROK</v>
      </c>
      <c r="D2" s="13" t="str">
        <f t="shared" ca="1" si="0"/>
        <v>STREDA</v>
      </c>
      <c r="E2" s="13" t="str">
        <f t="shared" ca="1" si="0"/>
        <v>ŠTVRTOK</v>
      </c>
      <c r="F2" s="13" t="str">
        <f t="shared" ca="1" si="0"/>
        <v>PIATOK</v>
      </c>
      <c r="G2" s="13" t="str">
        <f t="shared" ca="1" si="0"/>
        <v>SOBOTA</v>
      </c>
      <c r="H2" s="13" t="str">
        <f t="shared" ca="1" si="0"/>
        <v>NEDEĽA</v>
      </c>
    </row>
    <row r="3" spans="1:8" ht="19.5" customHeight="1" x14ac:dyDescent="0.25">
      <c r="A3" s="18"/>
      <c r="B3" s="8">
        <f t="array" aca="1" ref="B3:H3" ca="1">DniATýždne+DATE(KalendárnyRok,11,1)-WEEKDAY(DATE(KalendárnyRok,11,1),(ZačiatokTýždňa="PONDELOK")+1)+1</f>
        <v>45593</v>
      </c>
      <c r="C3" s="8">
        <f ca="1"/>
        <v>45594</v>
      </c>
      <c r="D3" s="8">
        <f ca="1"/>
        <v>45595</v>
      </c>
      <c r="E3" s="8">
        <f ca="1"/>
        <v>45596</v>
      </c>
      <c r="F3" s="8">
        <f ca="1"/>
        <v>45597</v>
      </c>
      <c r="G3" s="8">
        <f ca="1"/>
        <v>45598</v>
      </c>
      <c r="H3" s="8">
        <f ca="1"/>
        <v>45599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DniATýždne+DATE(KalendárnyRok,11,1)-WEEKDAY(DATE(KalendárnyRok,11,1),(ZačiatokTýždňa="PONDELOK")+1)+8</f>
        <v>45600</v>
      </c>
      <c r="C5" s="16">
        <f ca="1"/>
        <v>45601</v>
      </c>
      <c r="D5" s="16">
        <f ca="1"/>
        <v>45602</v>
      </c>
      <c r="E5" s="16">
        <f ca="1"/>
        <v>45603</v>
      </c>
      <c r="F5" s="16">
        <f ca="1"/>
        <v>45604</v>
      </c>
      <c r="G5" s="16">
        <f ca="1"/>
        <v>45605</v>
      </c>
      <c r="H5" s="16">
        <f ca="1"/>
        <v>45606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DniATýždne+DATE(KalendárnyRok,11,1)-WEEKDAY(DATE(KalendárnyRok,11,1),(ZačiatokTýždňa="PONDELOK")+1)+15</f>
        <v>45607</v>
      </c>
      <c r="C7" s="8">
        <f ca="1"/>
        <v>45608</v>
      </c>
      <c r="D7" s="8">
        <f ca="1"/>
        <v>45609</v>
      </c>
      <c r="E7" s="8">
        <f ca="1"/>
        <v>45610</v>
      </c>
      <c r="F7" s="8">
        <f ca="1"/>
        <v>45611</v>
      </c>
      <c r="G7" s="8">
        <f ca="1"/>
        <v>45612</v>
      </c>
      <c r="H7" s="8">
        <f ca="1"/>
        <v>45613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DniATýždne+DATE(KalendárnyRok,11,1)-WEEKDAY(DATE(KalendárnyRok,11,1),(ZačiatokTýždňa="PONDELOK")+1)+22</f>
        <v>45614</v>
      </c>
      <c r="C9" s="16">
        <f ca="1"/>
        <v>45615</v>
      </c>
      <c r="D9" s="16">
        <f ca="1"/>
        <v>45616</v>
      </c>
      <c r="E9" s="16">
        <f ca="1"/>
        <v>45617</v>
      </c>
      <c r="F9" s="16">
        <f ca="1"/>
        <v>45618</v>
      </c>
      <c r="G9" s="16">
        <f ca="1"/>
        <v>45619</v>
      </c>
      <c r="H9" s="16">
        <f ca="1"/>
        <v>45620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DniATýždne+DATE(KalendárnyRok,11,1)-WEEKDAY(DATE(KalendárnyRok,11,1),(ZačiatokTýždňa="PONDELOK")+1)+29</f>
        <v>45621</v>
      </c>
      <c r="C11" s="8">
        <f ca="1"/>
        <v>45622</v>
      </c>
      <c r="D11" s="8">
        <f ca="1"/>
        <v>45623</v>
      </c>
      <c r="E11" s="8">
        <f ca="1"/>
        <v>45624</v>
      </c>
      <c r="F11" s="8">
        <f ca="1"/>
        <v>45625</v>
      </c>
      <c r="G11" s="8">
        <f ca="1"/>
        <v>45626</v>
      </c>
      <c r="H11" s="8">
        <f ca="1"/>
        <v>45627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DniATýždne+DATE(KalendárnyRok,11,1)-WEEKDAY(DATE(KalendárnyRok,11,1),(ZačiatokTýždňa="PONDELOK")+1)+36</f>
        <v>45628</v>
      </c>
      <c r="C13" s="16">
        <f ca="1"/>
        <v>45629</v>
      </c>
      <c r="D13" s="25" t="s">
        <v>0</v>
      </c>
      <c r="E13" s="26"/>
      <c r="F13" s="26"/>
      <c r="G13" s="26"/>
      <c r="H13" s="26"/>
    </row>
    <row r="14" spans="1:8" ht="57.95" customHeight="1" x14ac:dyDescent="0.25">
      <c r="A14" s="18"/>
      <c r="B14" s="24"/>
      <c r="C14" s="24"/>
      <c r="D14" s="25"/>
      <c r="E14" s="26"/>
      <c r="F14" s="26"/>
      <c r="G14" s="26"/>
      <c r="H14" s="26"/>
    </row>
  </sheetData>
  <mergeCells count="2">
    <mergeCell ref="D13:D14"/>
    <mergeCell ref="E13:H14"/>
  </mergeCells>
  <conditionalFormatting sqref="B11:H11 B13:C13">
    <cfRule type="expression" dxfId="3" priority="2">
      <formula>AND(DAY(B11)&gt;=1,DAY(B11)&lt;=15)</formula>
    </cfRule>
  </conditionalFormatting>
  <conditionalFormatting sqref="B3:G3">
    <cfRule type="expression" dxfId="2" priority="1">
      <formula>DAY(B3)&gt;8</formula>
    </cfRule>
  </conditionalFormatting>
  <dataValidations count="9">
    <dataValidation allowBlank="1" showInputMessage="1" showErrorMessage="1" prompt="Automaticky určený deň v týždni" sqref="C2:H2" xr:uid="{00000000-0002-0000-0A00-000000000000}"/>
    <dataValidation allowBlank="1" showInputMessage="1" showErrorMessage="1" prompt="Rok uvedený v tejto bunke sa automaticky aktualizuje na základe roka zadaného v hárku Január. Kalendár uvedený nižšie obsahuje dátumy predchádzajúceho a nasledujúceho mesiaca vo svetlejšom odtieni písma" sqref="B1" xr:uid="{00000000-0002-0000-0A00-000001000000}"/>
    <dataValidation allowBlank="1" showInputMessage="1" showErrorMessage="1" prompt="Tento riadok a riadky 5, 7, 9, 11 a 13 obsahujú kalendárne dni v týždni. Ak v tejto bunke nie je uvedené číslo 1, ide o deň z predchádzajúceho mesiaca. Zadajte poznámky do bunky E13" sqref="B3" xr:uid="{00000000-0002-0000-0A00-000002000000}"/>
    <dataValidation allowBlank="1" showInputMessage="1" showErrorMessage="1" prompt="Tento riadok obsahuje názvy dní v týždni tohto kalendára. Táto bunka obsahuje začiatočný deň týždňa. Ak chcete zmeniť začiatočný deň, zadajte nový deň v týždni do bunky K3 v hárku Január" sqref="B2" xr:uid="{00000000-0002-0000-0A00-000003000000}"/>
    <dataValidation allowBlank="1" showInputMessage="1" showErrorMessage="1" prompt="Rok v tejto bunke sa automaticky aktualizuje.  Výberom iného roku v bunke K2 zmeňte rok" sqref="C1:D1" xr:uid="{00000000-0002-0000-0A00-000004000000}"/>
    <dataValidation allowBlank="1" showInputMessage="1" showErrorMessage="1" prompt="Kalendár mesiaca November" sqref="A1" xr:uid="{00000000-0002-0000-0A00-000005000000}"/>
    <dataValidation allowBlank="1" showInputMessage="1" showErrorMessage="1" prompt="Zadajte poznámky do bunky na pravej strane" sqref="D13:D14" xr:uid="{00000000-0002-0000-0A00-000006000000}"/>
    <dataValidation allowBlank="1" showInputMessage="1" showErrorMessage="1" prompt="Zadajte poznámky do tejto bunky" sqref="E13:H14" xr:uid="{00000000-0002-0000-0A00-000007000000}"/>
    <dataValidation allowBlank="1" showInputMessage="1" showErrorMessage="1" prompt="Tento riadok a riadky 6, 8, 10, 12 a 14 sú bunky určené na zadávanie denných poznámok súvisiacich s kalendárnym dňom v bunke uvedenej vyššie" sqref="B4" xr:uid="{00000000-0002-0000-0A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1" tint="4.9989318521683403E-2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</cols>
  <sheetData>
    <row r="1" spans="1:8" ht="59.25" customHeight="1" x14ac:dyDescent="0.25">
      <c r="A1" s="18"/>
      <c r="B1" s="17" t="str">
        <f ca="1">"December "&amp;KalendárnyRok</f>
        <v>December 2024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IF(ZačiatokTýždňa="NEDEĽA", "NEDEĽA","PONDELOK")</f>
        <v>PONDELOK</v>
      </c>
      <c r="C2" s="13" t="str">
        <f t="shared" ref="C2:H2" ca="1" si="0">UPPER(TEXT(C3,"dddd"))</f>
        <v>UTOROK</v>
      </c>
      <c r="D2" s="13" t="str">
        <f t="shared" ca="1" si="0"/>
        <v>STREDA</v>
      </c>
      <c r="E2" s="13" t="str">
        <f t="shared" ca="1" si="0"/>
        <v>ŠTVRTOK</v>
      </c>
      <c r="F2" s="13" t="str">
        <f t="shared" ca="1" si="0"/>
        <v>PIATOK</v>
      </c>
      <c r="G2" s="13" t="str">
        <f t="shared" ca="1" si="0"/>
        <v>SOBOTA</v>
      </c>
      <c r="H2" s="13" t="str">
        <f t="shared" ca="1" si="0"/>
        <v>NEDEĽA</v>
      </c>
    </row>
    <row r="3" spans="1:8" ht="19.5" customHeight="1" x14ac:dyDescent="0.25">
      <c r="A3" s="18"/>
      <c r="B3" s="8">
        <f t="array" aca="1" ref="B3:H3" ca="1">DniATýždne+DATE(KalendárnyRok,12,1)-WEEKDAY(DATE(KalendárnyRok,12,1),(ZačiatokTýždňa="PONDELOK")+1)+1</f>
        <v>45621</v>
      </c>
      <c r="C3" s="8">
        <f ca="1"/>
        <v>45622</v>
      </c>
      <c r="D3" s="8">
        <f ca="1"/>
        <v>45623</v>
      </c>
      <c r="E3" s="8">
        <f ca="1"/>
        <v>45624</v>
      </c>
      <c r="F3" s="8">
        <f ca="1"/>
        <v>45625</v>
      </c>
      <c r="G3" s="8">
        <f ca="1"/>
        <v>45626</v>
      </c>
      <c r="H3" s="8">
        <f ca="1"/>
        <v>45627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DniATýždne+DATE(KalendárnyRok,12,1)-WEEKDAY(DATE(KalendárnyRok,12,1),(ZačiatokTýždňa="PONDELOK")+1)+8</f>
        <v>45628</v>
      </c>
      <c r="C5" s="16">
        <f ca="1"/>
        <v>45629</v>
      </c>
      <c r="D5" s="16">
        <f ca="1"/>
        <v>45630</v>
      </c>
      <c r="E5" s="16">
        <f ca="1"/>
        <v>45631</v>
      </c>
      <c r="F5" s="16">
        <f ca="1"/>
        <v>45632</v>
      </c>
      <c r="G5" s="16">
        <f ca="1"/>
        <v>45633</v>
      </c>
      <c r="H5" s="16">
        <f ca="1"/>
        <v>45634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DniATýždne+DATE(KalendárnyRok,12,1)-WEEKDAY(DATE(KalendárnyRok,12,1),(ZačiatokTýždňa="PONDELOK")+1)+15</f>
        <v>45635</v>
      </c>
      <c r="C7" s="8">
        <f ca="1"/>
        <v>45636</v>
      </c>
      <c r="D7" s="8">
        <f ca="1"/>
        <v>45637</v>
      </c>
      <c r="E7" s="8">
        <f ca="1"/>
        <v>45638</v>
      </c>
      <c r="F7" s="8">
        <f ca="1"/>
        <v>45639</v>
      </c>
      <c r="G7" s="8">
        <f ca="1"/>
        <v>45640</v>
      </c>
      <c r="H7" s="8">
        <f ca="1"/>
        <v>45641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DniATýždne+DATE(KalendárnyRok,12,1)-WEEKDAY(DATE(KalendárnyRok,12,1),(ZačiatokTýždňa="PONDELOK")+1)+22</f>
        <v>45642</v>
      </c>
      <c r="C9" s="16">
        <f ca="1"/>
        <v>45643</v>
      </c>
      <c r="D9" s="16">
        <f ca="1"/>
        <v>45644</v>
      </c>
      <c r="E9" s="16">
        <f ca="1"/>
        <v>45645</v>
      </c>
      <c r="F9" s="16">
        <f ca="1"/>
        <v>45646</v>
      </c>
      <c r="G9" s="16">
        <f ca="1"/>
        <v>45647</v>
      </c>
      <c r="H9" s="16">
        <f ca="1"/>
        <v>45648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DniATýždne+DATE(KalendárnyRok,12,1)-WEEKDAY(DATE(KalendárnyRok,12,1),(ZačiatokTýždňa="PONDELOK")+1)+29</f>
        <v>45649</v>
      </c>
      <c r="C11" s="8">
        <f ca="1"/>
        <v>45650</v>
      </c>
      <c r="D11" s="8">
        <f ca="1"/>
        <v>45651</v>
      </c>
      <c r="E11" s="8">
        <f ca="1"/>
        <v>45652</v>
      </c>
      <c r="F11" s="8">
        <f ca="1"/>
        <v>45653</v>
      </c>
      <c r="G11" s="8">
        <f ca="1"/>
        <v>45654</v>
      </c>
      <c r="H11" s="8">
        <f ca="1"/>
        <v>45655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DniATýždne+DATE(KalendárnyRok,12,1)-WEEKDAY(DATE(KalendárnyRok,12,1),(ZačiatokTýždňa="PONDELOK")+1)+36</f>
        <v>45656</v>
      </c>
      <c r="C13" s="16">
        <f ca="1"/>
        <v>45657</v>
      </c>
      <c r="D13" s="25" t="s">
        <v>0</v>
      </c>
      <c r="E13" s="26"/>
      <c r="F13" s="26"/>
      <c r="G13" s="26"/>
      <c r="H13" s="26"/>
    </row>
    <row r="14" spans="1:8" ht="57.95" customHeight="1" x14ac:dyDescent="0.25">
      <c r="A14" s="18"/>
      <c r="B14" s="24"/>
      <c r="C14" s="24"/>
      <c r="D14" s="25"/>
      <c r="E14" s="26"/>
      <c r="F14" s="26"/>
      <c r="G14" s="26"/>
      <c r="H14" s="26"/>
    </row>
  </sheetData>
  <mergeCells count="2">
    <mergeCell ref="D13:D14"/>
    <mergeCell ref="E13:H14"/>
  </mergeCells>
  <conditionalFormatting sqref="B11:H11 B13:C13">
    <cfRule type="expression" dxfId="1" priority="2">
      <formula>AND(DAY(B11)&gt;=1,DAY(B11)&lt;=15)</formula>
    </cfRule>
  </conditionalFormatting>
  <conditionalFormatting sqref="B3:G3">
    <cfRule type="expression" dxfId="0" priority="1">
      <formula>DAY(B3)&gt;8</formula>
    </cfRule>
  </conditionalFormatting>
  <dataValidations count="9">
    <dataValidation allowBlank="1" showInputMessage="1" showErrorMessage="1" prompt="Automaticky určený deň v týždni" sqref="C2:H2" xr:uid="{00000000-0002-0000-0B00-000000000000}"/>
    <dataValidation allowBlank="1" showInputMessage="1" showErrorMessage="1" prompt="Rok uvedený v tejto bunke sa automaticky aktualizuje na základe roka zadaného v hárku Január. Kalendár uvedený nižšie obsahuje dátumy predchádzajúceho a nasledujúceho mesiaca vo svetlejšom odtieni písma" sqref="B1" xr:uid="{00000000-0002-0000-0B00-000001000000}"/>
    <dataValidation allowBlank="1" showInputMessage="1" showErrorMessage="1" prompt="Tento riadok a riadky 5, 7, 9, 11 a 13 obsahujú kalendárne dni v týždni. Ak v tejto bunke nie je uvedené číslo 1, ide o deň z predchádzajúceho mesiaca. Zadajte poznámky do bunky E13" sqref="B3" xr:uid="{00000000-0002-0000-0B00-000002000000}"/>
    <dataValidation allowBlank="1" showInputMessage="1" showErrorMessage="1" prompt="Tento riadok obsahuje názvy dní v týždni tohto kalendára. Táto bunka obsahuje začiatočný deň týždňa. Ak chcete zmeniť začiatočný deň, zadajte nový deň v týždni do bunky K3 v hárku Január" sqref="B2" xr:uid="{00000000-0002-0000-0B00-000003000000}"/>
    <dataValidation allowBlank="1" showInputMessage="1" showErrorMessage="1" prompt="Rok v tejto bunke sa automaticky aktualizuje.  Výberom iného roku v bunke K2 zmeňte rok" sqref="C1:D1" xr:uid="{00000000-0002-0000-0B00-000004000000}"/>
    <dataValidation allowBlank="1" showInputMessage="1" showErrorMessage="1" prompt="Kalendár mesiaca December" sqref="A1" xr:uid="{00000000-0002-0000-0B00-000005000000}"/>
    <dataValidation allowBlank="1" showInputMessage="1" showErrorMessage="1" prompt="Zadajte poznámky do bunky na pravej strane" sqref="D13:D14" xr:uid="{00000000-0002-0000-0B00-000006000000}"/>
    <dataValidation allowBlank="1" showInputMessage="1" showErrorMessage="1" prompt="Zadajte poznámky do tejto bunky" sqref="E13:H14" xr:uid="{00000000-0002-0000-0B00-000007000000}"/>
    <dataValidation allowBlank="1" showInputMessage="1" showErrorMessage="1" prompt="Tento riadok a riadky 6, 8, 10, 12 a 14 sú bunky určené na zadávanie denných poznámok súvisiacich s kalendárnym dňom v bunke uvedenej vyššie" sqref="B4" xr:uid="{00000000-0002-0000-0B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4" tint="-0.249977111117893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style="1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s="1" customFormat="1" ht="59.25" customHeight="1" x14ac:dyDescent="0.25">
      <c r="A1" s="15"/>
      <c r="B1" s="17" t="str">
        <f ca="1">"Február "&amp;KalendárnyRok</f>
        <v>Február 2024</v>
      </c>
      <c r="C1" s="17"/>
      <c r="D1" s="17"/>
      <c r="E1" s="3"/>
      <c r="F1" s="3"/>
      <c r="G1" s="3"/>
      <c r="H1" s="4"/>
    </row>
    <row r="2" spans="1:8" s="2" customFormat="1" ht="21.75" customHeight="1" thickBot="1" x14ac:dyDescent="0.3">
      <c r="A2" s="15"/>
      <c r="B2" s="13" t="str">
        <f>IF(ZačiatokTýždňa="NEDEĽA", "NEDEĽA","PONDELOK")</f>
        <v>PONDELOK</v>
      </c>
      <c r="C2" s="13" t="str">
        <f t="shared" ref="C2:H2" ca="1" si="0">UPPER(TEXT(C3,"dddd"))</f>
        <v>UTOROK</v>
      </c>
      <c r="D2" s="13" t="str">
        <f t="shared" ca="1" si="0"/>
        <v>STREDA</v>
      </c>
      <c r="E2" s="13" t="str">
        <f t="shared" ca="1" si="0"/>
        <v>ŠTVRTOK</v>
      </c>
      <c r="F2" s="13" t="str">
        <f t="shared" ca="1" si="0"/>
        <v>PIATOK</v>
      </c>
      <c r="G2" s="13" t="str">
        <f t="shared" ca="1" si="0"/>
        <v>SOBOTA</v>
      </c>
      <c r="H2" s="13" t="str">
        <f t="shared" ca="1" si="0"/>
        <v>NEDEĽA</v>
      </c>
    </row>
    <row r="3" spans="1:8" s="5" customFormat="1" ht="19.5" customHeight="1" x14ac:dyDescent="0.25">
      <c r="A3" s="15"/>
      <c r="B3" s="8">
        <f t="array" aca="1" ref="B3:H3" ca="1">DniATýždne+DATE(KalendárnyRok,2,1)-WEEKDAY(DATE(KalendárnyRok,2,1),(ZačiatokTýždňa="PONDELOK")+1)+1</f>
        <v>45320</v>
      </c>
      <c r="C3" s="8">
        <f ca="1"/>
        <v>45321</v>
      </c>
      <c r="D3" s="8">
        <f ca="1"/>
        <v>45322</v>
      </c>
      <c r="E3" s="8">
        <f ca="1"/>
        <v>45323</v>
      </c>
      <c r="F3" s="8">
        <f ca="1"/>
        <v>45324</v>
      </c>
      <c r="G3" s="8">
        <f ca="1"/>
        <v>45325</v>
      </c>
      <c r="H3" s="8">
        <f ca="1"/>
        <v>45326</v>
      </c>
    </row>
    <row r="4" spans="1:8" ht="57.95" customHeight="1" x14ac:dyDescent="0.25">
      <c r="B4" s="15"/>
      <c r="C4" s="15"/>
      <c r="D4" s="15"/>
      <c r="E4" s="15"/>
      <c r="F4" s="15"/>
      <c r="G4" s="15"/>
      <c r="H4" s="15"/>
    </row>
    <row r="5" spans="1:8" s="5" customFormat="1" ht="19.5" customHeight="1" x14ac:dyDescent="0.25">
      <c r="A5" s="15"/>
      <c r="B5" s="16">
        <f t="array" aca="1" ref="B5:H5" ca="1">DniATýždne+DATE(KalendárnyRok,2,1)-WEEKDAY(DATE(KalendárnyRok,2,1),(ZačiatokTýždňa="PONDELOK")+1)+8</f>
        <v>45327</v>
      </c>
      <c r="C5" s="16">
        <f ca="1"/>
        <v>45328</v>
      </c>
      <c r="D5" s="16">
        <f ca="1"/>
        <v>45329</v>
      </c>
      <c r="E5" s="16">
        <f ca="1"/>
        <v>45330</v>
      </c>
      <c r="F5" s="16">
        <f ca="1"/>
        <v>45331</v>
      </c>
      <c r="G5" s="16">
        <f ca="1"/>
        <v>45332</v>
      </c>
      <c r="H5" s="16">
        <f ca="1"/>
        <v>45333</v>
      </c>
    </row>
    <row r="6" spans="1:8" ht="57.95" customHeight="1" x14ac:dyDescent="0.25">
      <c r="B6" s="24"/>
      <c r="C6" s="24"/>
      <c r="D6" s="24"/>
      <c r="E6" s="24"/>
      <c r="F6" s="24"/>
      <c r="G6" s="24"/>
      <c r="H6" s="24"/>
    </row>
    <row r="7" spans="1:8" s="5" customFormat="1" ht="19.5" customHeight="1" x14ac:dyDescent="0.25">
      <c r="A7" s="15"/>
      <c r="B7" s="8">
        <f t="array" aca="1" ref="B7:H7" ca="1">DniATýždne+DATE(KalendárnyRok,2,1)-WEEKDAY(DATE(KalendárnyRok,2,1),(ZačiatokTýždňa="PONDELOK")+1)+15</f>
        <v>45334</v>
      </c>
      <c r="C7" s="8">
        <f ca="1"/>
        <v>45335</v>
      </c>
      <c r="D7" s="8">
        <f ca="1"/>
        <v>45336</v>
      </c>
      <c r="E7" s="8">
        <f ca="1"/>
        <v>45337</v>
      </c>
      <c r="F7" s="8">
        <f ca="1"/>
        <v>45338</v>
      </c>
      <c r="G7" s="8">
        <f ca="1"/>
        <v>45339</v>
      </c>
      <c r="H7" s="8">
        <f ca="1"/>
        <v>45340</v>
      </c>
    </row>
    <row r="8" spans="1:8" ht="57.95" customHeight="1" x14ac:dyDescent="0.25">
      <c r="B8" s="15"/>
      <c r="C8" s="15"/>
      <c r="D8" s="15"/>
      <c r="E8" s="15"/>
      <c r="F8" s="15"/>
      <c r="G8" s="15"/>
      <c r="H8" s="15"/>
    </row>
    <row r="9" spans="1:8" s="5" customFormat="1" ht="19.5" customHeight="1" x14ac:dyDescent="0.25">
      <c r="A9" s="15"/>
      <c r="B9" s="16">
        <f t="array" aca="1" ref="B9:H9" ca="1">DniATýždne+DATE(KalendárnyRok,2,1)-WEEKDAY(DATE(KalendárnyRok,2,1),(ZačiatokTýždňa="PONDELOK")+1)+22</f>
        <v>45341</v>
      </c>
      <c r="C9" s="16">
        <f ca="1"/>
        <v>45342</v>
      </c>
      <c r="D9" s="16">
        <f ca="1"/>
        <v>45343</v>
      </c>
      <c r="E9" s="16">
        <f ca="1"/>
        <v>45344</v>
      </c>
      <c r="F9" s="16">
        <f ca="1"/>
        <v>45345</v>
      </c>
      <c r="G9" s="16">
        <f ca="1"/>
        <v>45346</v>
      </c>
      <c r="H9" s="16">
        <f ca="1"/>
        <v>45347</v>
      </c>
    </row>
    <row r="10" spans="1:8" ht="57.95" customHeight="1" x14ac:dyDescent="0.25">
      <c r="B10" s="24"/>
      <c r="C10" s="24"/>
      <c r="D10" s="24"/>
      <c r="E10" s="24"/>
      <c r="F10" s="24"/>
      <c r="G10" s="24"/>
      <c r="H10" s="24"/>
    </row>
    <row r="11" spans="1:8" s="5" customFormat="1" ht="19.5" customHeight="1" x14ac:dyDescent="0.25">
      <c r="A11" s="15"/>
      <c r="B11" s="8">
        <f t="array" aca="1" ref="B11:H11" ca="1">DniATýždne+DATE(KalendárnyRok,2,1)-WEEKDAY(DATE(KalendárnyRok,2,1),(ZačiatokTýždňa="PONDELOK")+1)+29</f>
        <v>45348</v>
      </c>
      <c r="C11" s="8">
        <f ca="1"/>
        <v>45349</v>
      </c>
      <c r="D11" s="8">
        <f ca="1"/>
        <v>45350</v>
      </c>
      <c r="E11" s="8">
        <f ca="1"/>
        <v>45351</v>
      </c>
      <c r="F11" s="8">
        <f ca="1"/>
        <v>45352</v>
      </c>
      <c r="G11" s="8">
        <f ca="1"/>
        <v>45353</v>
      </c>
      <c r="H11" s="8">
        <f ca="1"/>
        <v>45354</v>
      </c>
    </row>
    <row r="12" spans="1:8" ht="57.95" customHeight="1" x14ac:dyDescent="0.25">
      <c r="B12" s="15"/>
      <c r="C12" s="15"/>
      <c r="D12" s="15"/>
      <c r="E12" s="15"/>
      <c r="F12" s="15"/>
      <c r="G12" s="15"/>
      <c r="H12" s="15"/>
    </row>
    <row r="13" spans="1:8" s="5" customFormat="1" ht="19.5" customHeight="1" x14ac:dyDescent="0.25">
      <c r="A13" s="15"/>
      <c r="B13" s="16">
        <f t="array" aca="1" ref="B13:C13" ca="1">DniATýždne+DATE(KalendárnyRok,2,1)-WEEKDAY(DATE(KalendárnyRok,2,1),(ZačiatokTýždňa="PONDELOK")+1)+36</f>
        <v>45355</v>
      </c>
      <c r="C13" s="16">
        <f ca="1"/>
        <v>45356</v>
      </c>
      <c r="D13" s="25" t="s">
        <v>0</v>
      </c>
      <c r="E13" s="26"/>
      <c r="F13" s="26"/>
      <c r="G13" s="26"/>
      <c r="H13" s="26"/>
    </row>
    <row r="14" spans="1:8" ht="57.95" customHeight="1" x14ac:dyDescent="0.25">
      <c r="B14" s="24"/>
      <c r="C14" s="24"/>
      <c r="D14" s="25"/>
      <c r="E14" s="26"/>
      <c r="F14" s="26"/>
      <c r="G14" s="26"/>
      <c r="H14" s="26"/>
    </row>
  </sheetData>
  <mergeCells count="2">
    <mergeCell ref="D13:D14"/>
    <mergeCell ref="E13:H14"/>
  </mergeCells>
  <conditionalFormatting sqref="B11:H11 B13:C13">
    <cfRule type="expression" dxfId="21" priority="2">
      <formula>AND(DAY(B11)&gt;=1,DAY(B11)&lt;=15)</formula>
    </cfRule>
  </conditionalFormatting>
  <conditionalFormatting sqref="B3:G3">
    <cfRule type="expression" dxfId="20" priority="1">
      <formula>DAY(B3)&gt;8</formula>
    </cfRule>
  </conditionalFormatting>
  <dataValidations count="9">
    <dataValidation allowBlank="1" showInputMessage="1" showErrorMessage="1" prompt="Automaticky určený deň v týždni" sqref="C2:H2" xr:uid="{00000000-0002-0000-0100-000000000000}"/>
    <dataValidation allowBlank="1" showInputMessage="1" showErrorMessage="1" prompt="Rok uvedený v tejto bunke sa automaticky aktualizuje na základe roka zadaného v hárku Január. Kalendár uvedený nižšie obsahuje dátumy predchádzajúceho a nasledujúceho mesiaca vo svetlejšom odtieni písma" sqref="B1" xr:uid="{00000000-0002-0000-0100-000001000000}"/>
    <dataValidation allowBlank="1" showInputMessage="1" showErrorMessage="1" prompt="Tento riadok a riadky 5, 7, 9, 11 a 13 obsahujú kalendárne dni v týždni. Ak v tejto bunke nie je uvedené číslo 1, ide o deň z predchádzajúceho mesiaca. Zadajte poznámky do bunky E13" sqref="B3" xr:uid="{00000000-0002-0000-0100-000002000000}"/>
    <dataValidation allowBlank="1" showInputMessage="1" showErrorMessage="1" prompt="Tento riadok obsahuje názvy dní v týždni tohto kalendára. Táto bunka obsahuje začiatočný deň týždňa. Ak chcete zmeniť začiatočný deň, zadajte nový deň v týždni do bunky K3 v hárku Január" sqref="B2" xr:uid="{00000000-0002-0000-0100-000003000000}"/>
    <dataValidation allowBlank="1" showInputMessage="1" showErrorMessage="1" prompt="Rok v tejto bunke sa automaticky aktualizuje.  Výberom iného roku v bunke K2 zmeňte rok" sqref="C1:D1" xr:uid="{00000000-0002-0000-0100-000004000000}"/>
    <dataValidation allowBlank="1" showInputMessage="1" showErrorMessage="1" prompt="Kalendár mesiaca Február" sqref="A1" xr:uid="{00000000-0002-0000-0100-000005000000}"/>
    <dataValidation allowBlank="1" showInputMessage="1" showErrorMessage="1" prompt="Zadajte poznámky do bunky na pravej strane" sqref="D13:D14" xr:uid="{00000000-0002-0000-0100-000006000000}"/>
    <dataValidation allowBlank="1" showInputMessage="1" showErrorMessage="1" prompt="Zadajte poznámky do tejto bunky" sqref="E13:H14" xr:uid="{00000000-0002-0000-0100-000007000000}"/>
    <dataValidation allowBlank="1" showInputMessage="1" showErrorMessage="1" prompt="Tento riadok a riadky 6, 8, 10, 12 a 14 sú bunky určené na zadávanie denných poznámok súvisiacich s kalendárnym dňom v bunke uvedenej vyššie" sqref="B4" xr:uid="{00000000-0002-0000-01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 ca="1">"Marec "&amp;KalendárnyRok</f>
        <v>Marec 2024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IF(ZačiatokTýždňa="NEDEĽA", "NEDEĽA","PONDELOK")</f>
        <v>PONDELOK</v>
      </c>
      <c r="C2" s="13" t="str">
        <f t="shared" ref="C2:H2" ca="1" si="0">UPPER(TEXT(C3,"dddd"))</f>
        <v>UTOROK</v>
      </c>
      <c r="D2" s="13" t="str">
        <f t="shared" ca="1" si="0"/>
        <v>STREDA</v>
      </c>
      <c r="E2" s="13" t="str">
        <f t="shared" ca="1" si="0"/>
        <v>ŠTVRTOK</v>
      </c>
      <c r="F2" s="13" t="str">
        <f t="shared" ca="1" si="0"/>
        <v>PIATOK</v>
      </c>
      <c r="G2" s="13" t="str">
        <f t="shared" ca="1" si="0"/>
        <v>SOBOTA</v>
      </c>
      <c r="H2" s="13" t="str">
        <f t="shared" ca="1" si="0"/>
        <v>NEDEĽA</v>
      </c>
    </row>
    <row r="3" spans="1:8" ht="19.5" customHeight="1" x14ac:dyDescent="0.25">
      <c r="A3" s="18"/>
      <c r="B3" s="8">
        <f t="array" aca="1" ref="B3:H3" ca="1">DniATýždne+DATE(KalendárnyRok,3,1)-WEEKDAY(DATE(KalendárnyRok,3,1),(ZačiatokTýždňa="PONDELOK")+1)+1</f>
        <v>45348</v>
      </c>
      <c r="C3" s="8">
        <f ca="1"/>
        <v>45349</v>
      </c>
      <c r="D3" s="8">
        <f ca="1"/>
        <v>45350</v>
      </c>
      <c r="E3" s="8">
        <f ca="1"/>
        <v>45351</v>
      </c>
      <c r="F3" s="8">
        <f ca="1"/>
        <v>45352</v>
      </c>
      <c r="G3" s="8">
        <f ca="1"/>
        <v>45353</v>
      </c>
      <c r="H3" s="8">
        <f ca="1"/>
        <v>45354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DniATýždne+DATE(KalendárnyRok,3,1)-WEEKDAY(DATE(KalendárnyRok,3,1),(ZačiatokTýždňa="PONDELOK")+1)+8</f>
        <v>45355</v>
      </c>
      <c r="C5" s="16">
        <f ca="1"/>
        <v>45356</v>
      </c>
      <c r="D5" s="16">
        <f ca="1"/>
        <v>45357</v>
      </c>
      <c r="E5" s="16">
        <f ca="1"/>
        <v>45358</v>
      </c>
      <c r="F5" s="16">
        <f ca="1"/>
        <v>45359</v>
      </c>
      <c r="G5" s="16">
        <f ca="1"/>
        <v>45360</v>
      </c>
      <c r="H5" s="16">
        <f ca="1"/>
        <v>45361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DniATýždne+DATE(KalendárnyRok,3,1)-WEEKDAY(DATE(KalendárnyRok,3,1),(ZačiatokTýždňa="PONDELOK")+1)+15</f>
        <v>45362</v>
      </c>
      <c r="C7" s="8">
        <f ca="1"/>
        <v>45363</v>
      </c>
      <c r="D7" s="8">
        <f ca="1"/>
        <v>45364</v>
      </c>
      <c r="E7" s="8">
        <f ca="1"/>
        <v>45365</v>
      </c>
      <c r="F7" s="8">
        <f ca="1"/>
        <v>45366</v>
      </c>
      <c r="G7" s="8">
        <f ca="1"/>
        <v>45367</v>
      </c>
      <c r="H7" s="8">
        <f ca="1"/>
        <v>45368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DniATýždne+DATE(KalendárnyRok,3,1)-WEEKDAY(DATE(KalendárnyRok,3,1),(ZačiatokTýždňa="PONDELOK")+1)+22</f>
        <v>45369</v>
      </c>
      <c r="C9" s="16">
        <f ca="1"/>
        <v>45370</v>
      </c>
      <c r="D9" s="16">
        <f ca="1"/>
        <v>45371</v>
      </c>
      <c r="E9" s="16">
        <f ca="1"/>
        <v>45372</v>
      </c>
      <c r="F9" s="16">
        <f ca="1"/>
        <v>45373</v>
      </c>
      <c r="G9" s="16">
        <f ca="1"/>
        <v>45374</v>
      </c>
      <c r="H9" s="16">
        <f ca="1"/>
        <v>45375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DniATýždne+DATE(KalendárnyRok,3,1)-WEEKDAY(DATE(KalendárnyRok,3,1),(ZačiatokTýždňa="PONDELOK")+1)+29</f>
        <v>45376</v>
      </c>
      <c r="C11" s="8">
        <f ca="1"/>
        <v>45377</v>
      </c>
      <c r="D11" s="8">
        <f ca="1"/>
        <v>45378</v>
      </c>
      <c r="E11" s="8">
        <f ca="1"/>
        <v>45379</v>
      </c>
      <c r="F11" s="8">
        <f ca="1"/>
        <v>45380</v>
      </c>
      <c r="G11" s="8">
        <f ca="1"/>
        <v>45381</v>
      </c>
      <c r="H11" s="8">
        <f ca="1"/>
        <v>45382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DniATýždne+DATE(KalendárnyRok,3,1)-WEEKDAY(DATE(KalendárnyRok,3,1),(ZačiatokTýždňa="PONDELOK")+1)+36</f>
        <v>45383</v>
      </c>
      <c r="C13" s="16">
        <f ca="1"/>
        <v>45384</v>
      </c>
      <c r="D13" s="25" t="s">
        <v>0</v>
      </c>
      <c r="E13" s="26"/>
      <c r="F13" s="26"/>
      <c r="G13" s="26"/>
      <c r="H13" s="26"/>
    </row>
    <row r="14" spans="1:8" ht="57.95" customHeight="1" x14ac:dyDescent="0.25">
      <c r="A14" s="18"/>
      <c r="B14" s="24"/>
      <c r="C14" s="24"/>
      <c r="D14" s="25"/>
      <c r="E14" s="26"/>
      <c r="F14" s="26"/>
      <c r="G14" s="26"/>
      <c r="H14" s="26"/>
    </row>
  </sheetData>
  <mergeCells count="2">
    <mergeCell ref="D13:D14"/>
    <mergeCell ref="E13:H14"/>
  </mergeCells>
  <conditionalFormatting sqref="B11:H11 B13:C13">
    <cfRule type="expression" dxfId="19" priority="2">
      <formula>AND(DAY(B11)&gt;=1,DAY(B11)&lt;=15)</formula>
    </cfRule>
  </conditionalFormatting>
  <conditionalFormatting sqref="B3:G3">
    <cfRule type="expression" dxfId="18" priority="1">
      <formula>DAY(B3)&gt;8</formula>
    </cfRule>
  </conditionalFormatting>
  <dataValidations count="9">
    <dataValidation allowBlank="1" showInputMessage="1" showErrorMessage="1" prompt="Tento riadok a riadky 6, 8, 10, 12 a 14 sú bunky určené na zadávanie denných poznámok súvisiacich s kalendárnym dňom v bunke uvedenej vyššie" sqref="B4" xr:uid="{00000000-0002-0000-0200-000000000000}"/>
    <dataValidation allowBlank="1" showInputMessage="1" showErrorMessage="1" prompt="Zadajte poznámky do tejto bunky" sqref="E13:H14" xr:uid="{00000000-0002-0000-0200-000001000000}"/>
    <dataValidation allowBlank="1" showInputMessage="1" showErrorMessage="1" prompt="Zadajte poznámky do bunky na pravej strane" sqref="D13:D14" xr:uid="{00000000-0002-0000-0200-000002000000}"/>
    <dataValidation allowBlank="1" showInputMessage="1" showErrorMessage="1" prompt="Kalendár mesiaca Marec" sqref="A1" xr:uid="{00000000-0002-0000-0200-000003000000}"/>
    <dataValidation allowBlank="1" showInputMessage="1" showErrorMessage="1" prompt="Rok v tejto bunke sa automaticky aktualizuje.  Výberom iného roku v bunke K2 zmeňte rok" sqref="C1:D1" xr:uid="{00000000-0002-0000-0200-000004000000}"/>
    <dataValidation allowBlank="1" showInputMessage="1" showErrorMessage="1" prompt="Tento riadok obsahuje názvy dní v týždni tohto kalendára. Táto bunka obsahuje začiatočný deň týždňa. Ak chcete zmeniť začiatočný deň, zadajte nový deň v týždni do bunky K3 v hárku Január" sqref="B2" xr:uid="{00000000-0002-0000-0200-000005000000}"/>
    <dataValidation allowBlank="1" showInputMessage="1" showErrorMessage="1" prompt="Tento riadok a riadky 5, 7, 9, 11 a 13 obsahujú kalendárne dni v týždni. Ak v tejto bunke nie je uvedené číslo 1, ide o deň z predchádzajúceho mesiaca. Zadajte poznámky do bunky E13" sqref="B3" xr:uid="{00000000-0002-0000-0200-000006000000}"/>
    <dataValidation allowBlank="1" showInputMessage="1" showErrorMessage="1" prompt="Rok uvedený v tejto bunke sa automaticky aktualizuje na základe roka zadaného v hárku Január. Kalendár uvedený nižšie obsahuje dátumy predchádzajúceho a nasledujúceho mesiaca vo svetlejšom odtieni písma" sqref="B1" xr:uid="{00000000-0002-0000-0200-000007000000}"/>
    <dataValidation allowBlank="1" showInputMessage="1" showErrorMessage="1" prompt="Automaticky určený deň v týždni" sqref="C2:H2" xr:uid="{00000000-0002-0000-02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39997558519241921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 ca="1">"Apríl "&amp;KalendárnyRok</f>
        <v>Apríl 2024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IF(ZačiatokTýždňa="NEDEĽA", "NEDEĽA","PONDELOK")</f>
        <v>PONDELOK</v>
      </c>
      <c r="C2" s="13" t="str">
        <f t="shared" ref="C2:H2" ca="1" si="0">UPPER(TEXT(C3,"dddd"))</f>
        <v>UTOROK</v>
      </c>
      <c r="D2" s="13" t="str">
        <f t="shared" ca="1" si="0"/>
        <v>STREDA</v>
      </c>
      <c r="E2" s="13" t="str">
        <f t="shared" ca="1" si="0"/>
        <v>ŠTVRTOK</v>
      </c>
      <c r="F2" s="13" t="str">
        <f t="shared" ca="1" si="0"/>
        <v>PIATOK</v>
      </c>
      <c r="G2" s="13" t="str">
        <f t="shared" ca="1" si="0"/>
        <v>SOBOTA</v>
      </c>
      <c r="H2" s="13" t="str">
        <f t="shared" ca="1" si="0"/>
        <v>NEDEĽA</v>
      </c>
    </row>
    <row r="3" spans="1:8" ht="19.5" customHeight="1" x14ac:dyDescent="0.25">
      <c r="A3" s="18"/>
      <c r="B3" s="8">
        <f t="array" aca="1" ref="B3:H3" ca="1">DniATýždne+DATE(KalendárnyRok,4,1)-WEEKDAY(DATE(KalendárnyRok,4,1),(ZačiatokTýždňa="PONDELOK")+1)+1</f>
        <v>45383</v>
      </c>
      <c r="C3" s="8">
        <f ca="1"/>
        <v>45384</v>
      </c>
      <c r="D3" s="8">
        <f ca="1"/>
        <v>45385</v>
      </c>
      <c r="E3" s="8">
        <f ca="1"/>
        <v>45386</v>
      </c>
      <c r="F3" s="8">
        <f ca="1"/>
        <v>45387</v>
      </c>
      <c r="G3" s="8">
        <f ca="1"/>
        <v>45388</v>
      </c>
      <c r="H3" s="8">
        <f ca="1"/>
        <v>45389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DniATýždne+DATE(KalendárnyRok,4,1)-WEEKDAY(DATE(KalendárnyRok,4,1),(ZačiatokTýždňa="PONDELOK")+1)+8</f>
        <v>45390</v>
      </c>
      <c r="C5" s="16">
        <f ca="1"/>
        <v>45391</v>
      </c>
      <c r="D5" s="16">
        <f ca="1"/>
        <v>45392</v>
      </c>
      <c r="E5" s="16">
        <f ca="1"/>
        <v>45393</v>
      </c>
      <c r="F5" s="16">
        <f ca="1"/>
        <v>45394</v>
      </c>
      <c r="G5" s="16">
        <f ca="1"/>
        <v>45395</v>
      </c>
      <c r="H5" s="16">
        <f ca="1"/>
        <v>45396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DniATýždne+DATE(KalendárnyRok,4,1)-WEEKDAY(DATE(KalendárnyRok,4,1),(ZačiatokTýždňa="PONDELOK")+1)+15</f>
        <v>45397</v>
      </c>
      <c r="C7" s="8">
        <f ca="1"/>
        <v>45398</v>
      </c>
      <c r="D7" s="8">
        <f ca="1"/>
        <v>45399</v>
      </c>
      <c r="E7" s="8">
        <f ca="1"/>
        <v>45400</v>
      </c>
      <c r="F7" s="8">
        <f ca="1"/>
        <v>45401</v>
      </c>
      <c r="G7" s="8">
        <f ca="1"/>
        <v>45402</v>
      </c>
      <c r="H7" s="8">
        <f ca="1"/>
        <v>45403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DniATýždne+DATE(KalendárnyRok,4,1)-WEEKDAY(DATE(KalendárnyRok,4,1),(ZačiatokTýždňa="PONDELOK")+1)+22</f>
        <v>45404</v>
      </c>
      <c r="C9" s="16">
        <f ca="1"/>
        <v>45405</v>
      </c>
      <c r="D9" s="16">
        <f ca="1"/>
        <v>45406</v>
      </c>
      <c r="E9" s="16">
        <f ca="1"/>
        <v>45407</v>
      </c>
      <c r="F9" s="16">
        <f ca="1"/>
        <v>45408</v>
      </c>
      <c r="G9" s="16">
        <f ca="1"/>
        <v>45409</v>
      </c>
      <c r="H9" s="16">
        <f ca="1"/>
        <v>45410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DniATýždne+DATE(KalendárnyRok,4,1)-WEEKDAY(DATE(KalendárnyRok,4,1),(ZačiatokTýždňa="PONDELOK")+1)+29</f>
        <v>45411</v>
      </c>
      <c r="C11" s="8">
        <f ca="1"/>
        <v>45412</v>
      </c>
      <c r="D11" s="8">
        <f ca="1"/>
        <v>45413</v>
      </c>
      <c r="E11" s="8">
        <f ca="1"/>
        <v>45414</v>
      </c>
      <c r="F11" s="8">
        <f ca="1"/>
        <v>45415</v>
      </c>
      <c r="G11" s="8">
        <f ca="1"/>
        <v>45416</v>
      </c>
      <c r="H11" s="8">
        <f ca="1"/>
        <v>45417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DniATýždne+DATE(KalendárnyRok,4,1)-WEEKDAY(DATE(KalendárnyRok,4,1),(ZačiatokTýždňa="PONDELOK")+1)+36</f>
        <v>45418</v>
      </c>
      <c r="C13" s="16">
        <f ca="1"/>
        <v>45419</v>
      </c>
      <c r="D13" s="25" t="s">
        <v>0</v>
      </c>
      <c r="E13" s="26"/>
      <c r="F13" s="26"/>
      <c r="G13" s="26"/>
      <c r="H13" s="26"/>
    </row>
    <row r="14" spans="1:8" ht="57.95" customHeight="1" x14ac:dyDescent="0.25">
      <c r="A14" s="18"/>
      <c r="B14" s="24"/>
      <c r="C14" s="24"/>
      <c r="D14" s="25"/>
      <c r="E14" s="26"/>
      <c r="F14" s="26"/>
      <c r="G14" s="26"/>
      <c r="H14" s="26"/>
    </row>
  </sheetData>
  <mergeCells count="2">
    <mergeCell ref="D13:D14"/>
    <mergeCell ref="E13:H14"/>
  </mergeCells>
  <conditionalFormatting sqref="B11:H11 B13:C13">
    <cfRule type="expression" dxfId="17" priority="2">
      <formula>AND(DAY(B11)&gt;=1,DAY(B11)&lt;=15)</formula>
    </cfRule>
  </conditionalFormatting>
  <conditionalFormatting sqref="B3:G3">
    <cfRule type="expression" dxfId="16" priority="1">
      <formula>DAY(B3)&gt;8</formula>
    </cfRule>
  </conditionalFormatting>
  <dataValidations count="9">
    <dataValidation allowBlank="1" showInputMessage="1" showErrorMessage="1" prompt="Automaticky určený deň v týždni" sqref="C2:H2" xr:uid="{00000000-0002-0000-0300-000000000000}"/>
    <dataValidation allowBlank="1" showInputMessage="1" showErrorMessage="1" prompt="Rok uvedený v tejto bunke sa automaticky aktualizuje na základe roka zadaného v hárku Január. Kalendár uvedený nižšie obsahuje dátumy predchádzajúceho a nasledujúceho mesiaca vo svetlejšom odtieni písma" sqref="B1" xr:uid="{00000000-0002-0000-0300-000001000000}"/>
    <dataValidation allowBlank="1" showInputMessage="1" showErrorMessage="1" prompt="Tento riadok a riadky 5, 7, 9, 11 a 13 obsahujú kalendárne dni v týždni. Ak v tejto bunke nie je uvedené číslo 1, ide o deň z predchádzajúceho mesiaca. Zadajte poznámky do bunky E13" sqref="B3" xr:uid="{00000000-0002-0000-0300-000002000000}"/>
    <dataValidation allowBlank="1" showInputMessage="1" showErrorMessage="1" prompt="Tento riadok obsahuje názvy dní v týždni tohto kalendára. Táto bunka obsahuje začiatočný deň týždňa. Ak chcete zmeniť začiatočný deň, zadajte nový deň v týždni do bunky K3 v hárku Január" sqref="B2" xr:uid="{00000000-0002-0000-0300-000003000000}"/>
    <dataValidation allowBlank="1" showInputMessage="1" showErrorMessage="1" prompt="Rok v tejto bunke sa automaticky aktualizuje.  Výberom iného roku v bunke K2 zmeňte rok" sqref="C1:D1" xr:uid="{00000000-0002-0000-0300-000004000000}"/>
    <dataValidation allowBlank="1" showInputMessage="1" showErrorMessage="1" prompt="Kalendár mesiaca Apríl" sqref="A1" xr:uid="{00000000-0002-0000-0300-000005000000}"/>
    <dataValidation allowBlank="1" showInputMessage="1" showErrorMessage="1" prompt="Zadajte poznámky do bunky na pravej strane" sqref="D13:D14" xr:uid="{00000000-0002-0000-0300-000006000000}"/>
    <dataValidation allowBlank="1" showInputMessage="1" showErrorMessage="1" prompt="Zadajte poznámky do tejto bunky" sqref="E13:H14" xr:uid="{00000000-0002-0000-0300-000007000000}"/>
    <dataValidation allowBlank="1" showInputMessage="1" showErrorMessage="1" prompt="Tento riadok a riadky 6, 8, 10, 12 a 14 sú bunky určené na zadávanie denných poznámok súvisiacich s kalendárnym dňom v bunke uvedenej vyššie" sqref="B4" xr:uid="{00000000-0002-0000-03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59999389629810485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 ca="1">"Máj "&amp;KalendárnyRok</f>
        <v>Máj 2024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IF(ZačiatokTýždňa="NEDEĽA", "NEDEĽA","PONDELOK")</f>
        <v>PONDELOK</v>
      </c>
      <c r="C2" s="13" t="str">
        <f t="shared" ref="C2:H2" ca="1" si="0">UPPER(TEXT(C3,"dddd"))</f>
        <v>UTOROK</v>
      </c>
      <c r="D2" s="13" t="str">
        <f t="shared" ca="1" si="0"/>
        <v>STREDA</v>
      </c>
      <c r="E2" s="13" t="str">
        <f t="shared" ca="1" si="0"/>
        <v>ŠTVRTOK</v>
      </c>
      <c r="F2" s="13" t="str">
        <f t="shared" ca="1" si="0"/>
        <v>PIATOK</v>
      </c>
      <c r="G2" s="13" t="str">
        <f t="shared" ca="1" si="0"/>
        <v>SOBOTA</v>
      </c>
      <c r="H2" s="13" t="str">
        <f t="shared" ca="1" si="0"/>
        <v>NEDEĽA</v>
      </c>
    </row>
    <row r="3" spans="1:8" ht="19.5" customHeight="1" x14ac:dyDescent="0.25">
      <c r="A3" s="18"/>
      <c r="B3" s="8">
        <f t="array" aca="1" ref="B3:H3" ca="1">DniATýždne+DATE(KalendárnyRok,5,1)-WEEKDAY(DATE(KalendárnyRok,5,1),(ZačiatokTýždňa="PONDELOK")+1)+1</f>
        <v>45411</v>
      </c>
      <c r="C3" s="8">
        <f ca="1"/>
        <v>45412</v>
      </c>
      <c r="D3" s="8">
        <f ca="1"/>
        <v>45413</v>
      </c>
      <c r="E3" s="8">
        <f ca="1"/>
        <v>45414</v>
      </c>
      <c r="F3" s="8">
        <f ca="1"/>
        <v>45415</v>
      </c>
      <c r="G3" s="8">
        <f ca="1"/>
        <v>45416</v>
      </c>
      <c r="H3" s="8">
        <f ca="1"/>
        <v>45417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DniATýždne+DATE(KalendárnyRok,5,1)-WEEKDAY(DATE(KalendárnyRok,5,1),(ZačiatokTýždňa="PONDELOK")+1)+8</f>
        <v>45418</v>
      </c>
      <c r="C5" s="16">
        <f ca="1"/>
        <v>45419</v>
      </c>
      <c r="D5" s="16">
        <f ca="1"/>
        <v>45420</v>
      </c>
      <c r="E5" s="16">
        <f ca="1"/>
        <v>45421</v>
      </c>
      <c r="F5" s="16">
        <f ca="1"/>
        <v>45422</v>
      </c>
      <c r="G5" s="16">
        <f ca="1"/>
        <v>45423</v>
      </c>
      <c r="H5" s="16">
        <f ca="1"/>
        <v>45424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DniATýždne+DATE(KalendárnyRok,5,1)-WEEKDAY(DATE(KalendárnyRok,5,1),(ZačiatokTýždňa="PONDELOK")+1)+15</f>
        <v>45425</v>
      </c>
      <c r="C7" s="8">
        <f ca="1"/>
        <v>45426</v>
      </c>
      <c r="D7" s="8">
        <f ca="1"/>
        <v>45427</v>
      </c>
      <c r="E7" s="8">
        <f ca="1"/>
        <v>45428</v>
      </c>
      <c r="F7" s="8">
        <f ca="1"/>
        <v>45429</v>
      </c>
      <c r="G7" s="8">
        <f ca="1"/>
        <v>45430</v>
      </c>
      <c r="H7" s="8">
        <f ca="1"/>
        <v>45431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DniATýždne+DATE(KalendárnyRok,5,1)-WEEKDAY(DATE(KalendárnyRok,5,1),(ZačiatokTýždňa="PONDELOK")+1)+22</f>
        <v>45432</v>
      </c>
      <c r="C9" s="16">
        <f ca="1"/>
        <v>45433</v>
      </c>
      <c r="D9" s="16">
        <f ca="1"/>
        <v>45434</v>
      </c>
      <c r="E9" s="16">
        <f ca="1"/>
        <v>45435</v>
      </c>
      <c r="F9" s="16">
        <f ca="1"/>
        <v>45436</v>
      </c>
      <c r="G9" s="16">
        <f ca="1"/>
        <v>45437</v>
      </c>
      <c r="H9" s="16">
        <f ca="1"/>
        <v>45438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DniATýždne+DATE(KalendárnyRok,5,1)-WEEKDAY(DATE(KalendárnyRok,5,1),(ZačiatokTýždňa="PONDELOK")+1)+29</f>
        <v>45439</v>
      </c>
      <c r="C11" s="8">
        <f ca="1"/>
        <v>45440</v>
      </c>
      <c r="D11" s="8">
        <f ca="1"/>
        <v>45441</v>
      </c>
      <c r="E11" s="8">
        <f ca="1"/>
        <v>45442</v>
      </c>
      <c r="F11" s="8">
        <f ca="1"/>
        <v>45443</v>
      </c>
      <c r="G11" s="8">
        <f ca="1"/>
        <v>45444</v>
      </c>
      <c r="H11" s="8">
        <f ca="1"/>
        <v>45445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DniATýždne+DATE(KalendárnyRok,5,1)-WEEKDAY(DATE(KalendárnyRok,5,1),(ZačiatokTýždňa="PONDELOK")+1)+36</f>
        <v>45446</v>
      </c>
      <c r="C13" s="16">
        <f ca="1"/>
        <v>45447</v>
      </c>
      <c r="D13" s="25" t="s">
        <v>0</v>
      </c>
      <c r="E13" s="26"/>
      <c r="F13" s="26"/>
      <c r="G13" s="26"/>
      <c r="H13" s="26"/>
    </row>
    <row r="14" spans="1:8" ht="57.95" customHeight="1" x14ac:dyDescent="0.25">
      <c r="A14" s="18"/>
      <c r="B14" s="24"/>
      <c r="C14" s="24"/>
      <c r="D14" s="25"/>
      <c r="E14" s="26"/>
      <c r="F14" s="26"/>
      <c r="G14" s="26"/>
      <c r="H14" s="26"/>
    </row>
  </sheetData>
  <mergeCells count="2">
    <mergeCell ref="D13:D14"/>
    <mergeCell ref="E13:H14"/>
  </mergeCells>
  <conditionalFormatting sqref="B11:H11 B13:C13">
    <cfRule type="expression" dxfId="15" priority="2">
      <formula>AND(DAY(B11)&gt;=1,DAY(B11)&lt;=15)</formula>
    </cfRule>
  </conditionalFormatting>
  <conditionalFormatting sqref="B3:G3">
    <cfRule type="expression" dxfId="14" priority="1">
      <formula>DAY(B3)&gt;8</formula>
    </cfRule>
  </conditionalFormatting>
  <dataValidations count="9">
    <dataValidation allowBlank="1" showInputMessage="1" showErrorMessage="1" prompt="Automaticky určený deň v týždni" sqref="C2:H2" xr:uid="{00000000-0002-0000-0400-000000000000}"/>
    <dataValidation allowBlank="1" showInputMessage="1" showErrorMessage="1" prompt="Rok uvedený v tejto bunke sa automaticky aktualizuje na základe roka zadaného v hárku Január. Kalendár uvedený nižšie obsahuje dátumy predchádzajúceho a nasledujúceho mesiaca vo svetlejšom odtieni písma" sqref="B1" xr:uid="{00000000-0002-0000-0400-000001000000}"/>
    <dataValidation allowBlank="1" showInputMessage="1" showErrorMessage="1" prompt="Tento riadok a riadky 5, 7, 9, 11 a 13 obsahujú kalendárne dni v týždni. Ak v tejto bunke nie je uvedené číslo 1, ide o deň z predchádzajúceho mesiaca. Zadajte poznámky do bunky E13" sqref="B3" xr:uid="{00000000-0002-0000-0400-000002000000}"/>
    <dataValidation allowBlank="1" showInputMessage="1" showErrorMessage="1" prompt="Tento riadok obsahuje názvy dní v týždni tohto kalendára. Táto bunka obsahuje začiatočný deň týždňa. Ak chcete zmeniť začiatočný deň, zadajte nový deň v týždni do bunky K3 v hárku Január" sqref="B2" xr:uid="{00000000-0002-0000-0400-000003000000}"/>
    <dataValidation allowBlank="1" showInputMessage="1" showErrorMessage="1" prompt="Rok v tejto bunke sa automaticky aktualizuje.  Výberom iného roku v bunke K2 zmeňte rok" sqref="C1:D1" xr:uid="{00000000-0002-0000-0400-000004000000}"/>
    <dataValidation allowBlank="1" showInputMessage="1" showErrorMessage="1" prompt="Kalendár mesiaca Máj" sqref="A1" xr:uid="{00000000-0002-0000-0400-000005000000}"/>
    <dataValidation allowBlank="1" showInputMessage="1" showErrorMessage="1" prompt="Zadajte poznámky do bunky na pravej strane" sqref="D13:D14" xr:uid="{00000000-0002-0000-0400-000006000000}"/>
    <dataValidation allowBlank="1" showInputMessage="1" showErrorMessage="1" prompt="Zadajte poznámky do tejto bunky" sqref="E13:H14" xr:uid="{00000000-0002-0000-0400-000007000000}"/>
    <dataValidation allowBlank="1" showInputMessage="1" showErrorMessage="1" prompt="Tento riadok a riadky 6, 8, 10, 12 a 14 sú bunky určené na zadávanie denných poznámok súvisiacich s kalendárnym dňom v bunke uvedenej vyššie" sqref="B4" xr:uid="{00000000-0002-0000-04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 ca="1">"Jún "&amp;KalendárnyRok</f>
        <v>Jún 2024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IF(ZačiatokTýždňa="NEDEĽA", "NEDEĽA","PONDELOK")</f>
        <v>PONDELOK</v>
      </c>
      <c r="C2" s="13" t="str">
        <f t="shared" ref="C2:H2" ca="1" si="0">UPPER(TEXT(C3,"dddd"))</f>
        <v>UTOROK</v>
      </c>
      <c r="D2" s="13" t="str">
        <f t="shared" ca="1" si="0"/>
        <v>STREDA</v>
      </c>
      <c r="E2" s="13" t="str">
        <f t="shared" ca="1" si="0"/>
        <v>ŠTVRTOK</v>
      </c>
      <c r="F2" s="13" t="str">
        <f t="shared" ca="1" si="0"/>
        <v>PIATOK</v>
      </c>
      <c r="G2" s="13" t="str">
        <f t="shared" ca="1" si="0"/>
        <v>SOBOTA</v>
      </c>
      <c r="H2" s="13" t="str">
        <f t="shared" ca="1" si="0"/>
        <v>NEDEĽA</v>
      </c>
    </row>
    <row r="3" spans="1:8" ht="19.5" customHeight="1" x14ac:dyDescent="0.25">
      <c r="A3" s="18"/>
      <c r="B3" s="8">
        <f t="array" aca="1" ref="B3:H3" ca="1">DniATýždne+DATE(KalendárnyRok,6,1)-WEEKDAY(DATE(KalendárnyRok,6,1),(ZačiatokTýždňa="PONDELOK")+1)+1</f>
        <v>45439</v>
      </c>
      <c r="C3" s="8">
        <f ca="1"/>
        <v>45440</v>
      </c>
      <c r="D3" s="8">
        <f ca="1"/>
        <v>45441</v>
      </c>
      <c r="E3" s="8">
        <f ca="1"/>
        <v>45442</v>
      </c>
      <c r="F3" s="8">
        <f ca="1"/>
        <v>45443</v>
      </c>
      <c r="G3" s="8">
        <f ca="1"/>
        <v>45444</v>
      </c>
      <c r="H3" s="8">
        <f ca="1"/>
        <v>45445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DniATýždne+DATE(KalendárnyRok,6,1)-WEEKDAY(DATE(KalendárnyRok,6,1),(ZačiatokTýždňa="PONDELOK")+1)+8</f>
        <v>45446</v>
      </c>
      <c r="C5" s="16">
        <f ca="1"/>
        <v>45447</v>
      </c>
      <c r="D5" s="16">
        <f ca="1"/>
        <v>45448</v>
      </c>
      <c r="E5" s="16">
        <f ca="1"/>
        <v>45449</v>
      </c>
      <c r="F5" s="16">
        <f ca="1"/>
        <v>45450</v>
      </c>
      <c r="G5" s="16">
        <f ca="1"/>
        <v>45451</v>
      </c>
      <c r="H5" s="16">
        <f ca="1"/>
        <v>45452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DniATýždne+DATE(KalendárnyRok,6,1)-WEEKDAY(DATE(KalendárnyRok,6,1),(ZačiatokTýždňa="PONDELOK")+1)+15</f>
        <v>45453</v>
      </c>
      <c r="C7" s="8">
        <f ca="1"/>
        <v>45454</v>
      </c>
      <c r="D7" s="8">
        <f ca="1"/>
        <v>45455</v>
      </c>
      <c r="E7" s="8">
        <f ca="1"/>
        <v>45456</v>
      </c>
      <c r="F7" s="8">
        <f ca="1"/>
        <v>45457</v>
      </c>
      <c r="G7" s="8">
        <f ca="1"/>
        <v>45458</v>
      </c>
      <c r="H7" s="8">
        <f ca="1"/>
        <v>45459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DniATýždne+DATE(KalendárnyRok,6,1)-WEEKDAY(DATE(KalendárnyRok,6,1),(ZačiatokTýždňa="PONDELOK")+1)+22</f>
        <v>45460</v>
      </c>
      <c r="C9" s="16">
        <f ca="1"/>
        <v>45461</v>
      </c>
      <c r="D9" s="16">
        <f ca="1"/>
        <v>45462</v>
      </c>
      <c r="E9" s="16">
        <f ca="1"/>
        <v>45463</v>
      </c>
      <c r="F9" s="16">
        <f ca="1"/>
        <v>45464</v>
      </c>
      <c r="G9" s="16">
        <f ca="1"/>
        <v>45465</v>
      </c>
      <c r="H9" s="16">
        <f ca="1"/>
        <v>45466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DniATýždne+DATE(KalendárnyRok,6,1)-WEEKDAY(DATE(KalendárnyRok,6,1),(ZačiatokTýždňa="PONDELOK")+1)+29</f>
        <v>45467</v>
      </c>
      <c r="C11" s="8">
        <f ca="1"/>
        <v>45468</v>
      </c>
      <c r="D11" s="8">
        <f ca="1"/>
        <v>45469</v>
      </c>
      <c r="E11" s="8">
        <f ca="1"/>
        <v>45470</v>
      </c>
      <c r="F11" s="8">
        <f ca="1"/>
        <v>45471</v>
      </c>
      <c r="G11" s="8">
        <f ca="1"/>
        <v>45472</v>
      </c>
      <c r="H11" s="8">
        <f ca="1"/>
        <v>45473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DniATýždne+DATE(KalendárnyRok,6,1)-WEEKDAY(DATE(KalendárnyRok,6,1),(ZačiatokTýždňa="PONDELOK")+1)+36</f>
        <v>45474</v>
      </c>
      <c r="C13" s="16">
        <f ca="1"/>
        <v>45475</v>
      </c>
      <c r="D13" s="25" t="s">
        <v>0</v>
      </c>
      <c r="E13" s="26"/>
      <c r="F13" s="26"/>
      <c r="G13" s="26"/>
      <c r="H13" s="26"/>
    </row>
    <row r="14" spans="1:8" ht="57.95" customHeight="1" x14ac:dyDescent="0.25">
      <c r="A14" s="18"/>
      <c r="B14" s="24"/>
      <c r="C14" s="24"/>
      <c r="D14" s="25"/>
      <c r="E14" s="26"/>
      <c r="F14" s="26"/>
      <c r="G14" s="26"/>
      <c r="H14" s="26"/>
    </row>
  </sheetData>
  <mergeCells count="2">
    <mergeCell ref="D13:D14"/>
    <mergeCell ref="E13:H14"/>
  </mergeCells>
  <conditionalFormatting sqref="B11:H11 B13:C13">
    <cfRule type="expression" dxfId="13" priority="2">
      <formula>AND(DAY(B11)&gt;=1,DAY(B11)&lt;=15)</formula>
    </cfRule>
  </conditionalFormatting>
  <conditionalFormatting sqref="B3:G3">
    <cfRule type="expression" dxfId="12" priority="1">
      <formula>DAY(B3)&gt;8</formula>
    </cfRule>
  </conditionalFormatting>
  <dataValidations count="9">
    <dataValidation allowBlank="1" showInputMessage="1" showErrorMessage="1" prompt="Automaticky určený deň v týždni" sqref="C2:H2" xr:uid="{00000000-0002-0000-0500-000000000000}"/>
    <dataValidation allowBlank="1" showInputMessage="1" showErrorMessage="1" prompt="Rok uvedený v tejto bunke sa automaticky aktualizuje na základe roka zadaného v hárku Január. Kalendár uvedený nižšie obsahuje dátumy predchádzajúceho a nasledujúceho mesiaca vo svetlejšom odtieni písma" sqref="B1" xr:uid="{00000000-0002-0000-0500-000001000000}"/>
    <dataValidation allowBlank="1" showInputMessage="1" showErrorMessage="1" prompt="Tento riadok a riadky 5, 7, 9, 11 a 13 obsahujú kalendárne dni v týždni. Ak v tejto bunke nie je uvedené číslo 1, ide o deň z predchádzajúceho mesiaca. Zadajte poznámky do bunky E13" sqref="B3" xr:uid="{00000000-0002-0000-0500-000002000000}"/>
    <dataValidation allowBlank="1" showInputMessage="1" showErrorMessage="1" prompt="Tento riadok obsahuje názvy dní v týždni tohto kalendára. Táto bunka obsahuje začiatočný deň týždňa. Ak chcete zmeniť začiatočný deň, zadajte nový deň v týždni do bunky K3 v hárku Január" sqref="B2" xr:uid="{00000000-0002-0000-0500-000003000000}"/>
    <dataValidation allowBlank="1" showInputMessage="1" showErrorMessage="1" prompt="Rok v tejto bunke sa automaticky aktualizuje.  Výberom iného roku v bunke K2 zmeňte rok" sqref="C1:D1" xr:uid="{00000000-0002-0000-0500-000004000000}"/>
    <dataValidation allowBlank="1" showInputMessage="1" showErrorMessage="1" prompt="Kalendár mesiaca Jún" sqref="A1" xr:uid="{00000000-0002-0000-0500-000005000000}"/>
    <dataValidation allowBlank="1" showInputMessage="1" showErrorMessage="1" prompt="Zadajte poznámky do bunky na pravej strane" sqref="D13:D14" xr:uid="{00000000-0002-0000-0500-000006000000}"/>
    <dataValidation allowBlank="1" showInputMessage="1" showErrorMessage="1" prompt="Zadajte poznámky do tejto bunky" sqref="E13:H14" xr:uid="{00000000-0002-0000-0500-000007000000}"/>
    <dataValidation allowBlank="1" showInputMessage="1" showErrorMessage="1" prompt="Tento riadok a riadky 6, 8, 10, 12 a 14 sú bunky určené na zadávanie denných poznámok súvisiacich s kalendárnym dňom v bunke uvedenej vyššie" sqref="B4" xr:uid="{00000000-0002-0000-05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2"/>
    <pageSetUpPr fitToPage="1"/>
  </sheetPr>
  <dimension ref="A1:H14"/>
  <sheetViews>
    <sheetView showGridLines="0" zoomScaleNormal="10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 ca="1">"Júl "&amp;KalendárnyRok</f>
        <v>Júl 2024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IF(ZačiatokTýždňa="NEDEĽA", "NEDEĽA","PONDELOK")</f>
        <v>PONDELOK</v>
      </c>
      <c r="C2" s="13" t="str">
        <f t="shared" ref="C2:H2" ca="1" si="0">UPPER(TEXT(C3,"dddd"))</f>
        <v>UTOROK</v>
      </c>
      <c r="D2" s="13" t="str">
        <f t="shared" ca="1" si="0"/>
        <v>STREDA</v>
      </c>
      <c r="E2" s="13" t="str">
        <f t="shared" ca="1" si="0"/>
        <v>ŠTVRTOK</v>
      </c>
      <c r="F2" s="13" t="str">
        <f t="shared" ca="1" si="0"/>
        <v>PIATOK</v>
      </c>
      <c r="G2" s="13" t="str">
        <f t="shared" ca="1" si="0"/>
        <v>SOBOTA</v>
      </c>
      <c r="H2" s="13" t="str">
        <f t="shared" ca="1" si="0"/>
        <v>NEDEĽA</v>
      </c>
    </row>
    <row r="3" spans="1:8" ht="19.5" customHeight="1" x14ac:dyDescent="0.25">
      <c r="A3" s="18"/>
      <c r="B3" s="8">
        <f t="array" aca="1" ref="B3:H3" ca="1">DniATýždne+DATE(KalendárnyRok,7,1)-WEEKDAY(DATE(KalendárnyRok,7,1),(ZačiatokTýždňa="PONDELOK")+1)+1</f>
        <v>45474</v>
      </c>
      <c r="C3" s="8">
        <f ca="1"/>
        <v>45475</v>
      </c>
      <c r="D3" s="8">
        <f ca="1"/>
        <v>45476</v>
      </c>
      <c r="E3" s="8">
        <f ca="1"/>
        <v>45477</v>
      </c>
      <c r="F3" s="8">
        <f ca="1"/>
        <v>45478</v>
      </c>
      <c r="G3" s="8">
        <f ca="1"/>
        <v>45479</v>
      </c>
      <c r="H3" s="8">
        <f ca="1"/>
        <v>45480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DniATýždne+DATE(KalendárnyRok,7,1)-WEEKDAY(DATE(KalendárnyRok,7,1),(ZačiatokTýždňa="PONDELOK")+1)+8</f>
        <v>45481</v>
      </c>
      <c r="C5" s="16">
        <f ca="1"/>
        <v>45482</v>
      </c>
      <c r="D5" s="16">
        <f ca="1"/>
        <v>45483</v>
      </c>
      <c r="E5" s="16">
        <f ca="1"/>
        <v>45484</v>
      </c>
      <c r="F5" s="16">
        <f ca="1"/>
        <v>45485</v>
      </c>
      <c r="G5" s="16">
        <f ca="1"/>
        <v>45486</v>
      </c>
      <c r="H5" s="16">
        <f ca="1"/>
        <v>45487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DniATýždne+DATE(KalendárnyRok,7,1)-WEEKDAY(DATE(KalendárnyRok,7,1),(ZačiatokTýždňa="PONDELOK")+1)+15</f>
        <v>45488</v>
      </c>
      <c r="C7" s="8">
        <f ca="1"/>
        <v>45489</v>
      </c>
      <c r="D7" s="8">
        <f ca="1"/>
        <v>45490</v>
      </c>
      <c r="E7" s="8">
        <f ca="1"/>
        <v>45491</v>
      </c>
      <c r="F7" s="8">
        <f ca="1"/>
        <v>45492</v>
      </c>
      <c r="G7" s="8">
        <f ca="1"/>
        <v>45493</v>
      </c>
      <c r="H7" s="8">
        <f ca="1"/>
        <v>45494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DniATýždne+DATE(KalendárnyRok,7,1)-WEEKDAY(DATE(KalendárnyRok,7,1),(ZačiatokTýždňa="PONDELOK")+1)+22</f>
        <v>45495</v>
      </c>
      <c r="C9" s="16">
        <f ca="1"/>
        <v>45496</v>
      </c>
      <c r="D9" s="16">
        <f ca="1"/>
        <v>45497</v>
      </c>
      <c r="E9" s="16">
        <f ca="1"/>
        <v>45498</v>
      </c>
      <c r="F9" s="16">
        <f ca="1"/>
        <v>45499</v>
      </c>
      <c r="G9" s="16">
        <f ca="1"/>
        <v>45500</v>
      </c>
      <c r="H9" s="16">
        <f ca="1"/>
        <v>45501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DniATýždne+DATE(KalendárnyRok,7,1)-WEEKDAY(DATE(KalendárnyRok,7,1),(ZačiatokTýždňa="PONDELOK")+1)+29</f>
        <v>45502</v>
      </c>
      <c r="C11" s="8">
        <f ca="1"/>
        <v>45503</v>
      </c>
      <c r="D11" s="8">
        <f ca="1"/>
        <v>45504</v>
      </c>
      <c r="E11" s="8">
        <f ca="1"/>
        <v>45505</v>
      </c>
      <c r="F11" s="8">
        <f ca="1"/>
        <v>45506</v>
      </c>
      <c r="G11" s="8">
        <f ca="1"/>
        <v>45507</v>
      </c>
      <c r="H11" s="8">
        <f ca="1"/>
        <v>45508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DniATýždne+DATE(KalendárnyRok,7,1)-WEEKDAY(DATE(KalendárnyRok,7,1),(ZačiatokTýždňa="PONDELOK")+1)+36</f>
        <v>45509</v>
      </c>
      <c r="C13" s="16">
        <f ca="1"/>
        <v>45510</v>
      </c>
      <c r="D13" s="25" t="s">
        <v>0</v>
      </c>
      <c r="E13" s="26"/>
      <c r="F13" s="26"/>
      <c r="G13" s="26"/>
      <c r="H13" s="26"/>
    </row>
    <row r="14" spans="1:8" ht="57.95" customHeight="1" x14ac:dyDescent="0.25">
      <c r="A14" s="18"/>
      <c r="B14" s="24"/>
      <c r="C14" s="24"/>
      <c r="D14" s="25"/>
      <c r="E14" s="26"/>
      <c r="F14" s="26"/>
      <c r="G14" s="26"/>
      <c r="H14" s="26"/>
    </row>
  </sheetData>
  <mergeCells count="2">
    <mergeCell ref="D13:D14"/>
    <mergeCell ref="E13:H14"/>
  </mergeCells>
  <conditionalFormatting sqref="B11:H11 B13:C13">
    <cfRule type="expression" dxfId="11" priority="2">
      <formula>AND(DAY(B11)&gt;=1,DAY(B11)&lt;=15)</formula>
    </cfRule>
  </conditionalFormatting>
  <conditionalFormatting sqref="B3:G3">
    <cfRule type="expression" dxfId="10" priority="1">
      <formula>DAY(B3)&gt;8</formula>
    </cfRule>
  </conditionalFormatting>
  <dataValidations count="9">
    <dataValidation allowBlank="1" showInputMessage="1" showErrorMessage="1" prompt="Automaticky určený deň v týždni" sqref="C2:H2" xr:uid="{00000000-0002-0000-0600-000000000000}"/>
    <dataValidation allowBlank="1" showInputMessage="1" showErrorMessage="1" prompt="Rok uvedený v tejto bunke sa automaticky aktualizuje na základe roka zadaného v hárku Január. Kalendár uvedený nižšie obsahuje dátumy predchádzajúceho a nasledujúceho mesiaca vo svetlejšom odtieni písma" sqref="B1" xr:uid="{00000000-0002-0000-0600-000001000000}"/>
    <dataValidation allowBlank="1" showInputMessage="1" showErrorMessage="1" prompt="Tento riadok a riadky 5, 7, 9, 11 a 13 obsahujú kalendárne dni v týždni. Ak v tejto bunke nie je uvedené číslo 1, ide o deň z predchádzajúceho mesiaca. Zadajte poznámky do bunky E13" sqref="B3" xr:uid="{00000000-0002-0000-0600-000002000000}"/>
    <dataValidation allowBlank="1" showInputMessage="1" showErrorMessage="1" prompt="Tento riadok obsahuje názvy dní v týždni tohto kalendára. Táto bunka obsahuje začiatočný deň týždňa. Ak chcete zmeniť začiatočný deň, zadajte nový deň v týždni do bunky K3 v hárku Január" sqref="B2" xr:uid="{00000000-0002-0000-0600-000003000000}"/>
    <dataValidation allowBlank="1" showInputMessage="1" showErrorMessage="1" prompt="Rok v tejto bunke sa automaticky aktualizuje.  Výberom iného roku v bunke K2 zmeňte rok" sqref="C1:D1" xr:uid="{00000000-0002-0000-0600-000004000000}"/>
    <dataValidation allowBlank="1" showInputMessage="1" showErrorMessage="1" prompt="Kalendár mesiaca Júl" sqref="A1" xr:uid="{00000000-0002-0000-0600-000005000000}"/>
    <dataValidation allowBlank="1" showInputMessage="1" showErrorMessage="1" prompt="Zadajte poznámky do bunky na pravej strane" sqref="D13:D14" xr:uid="{00000000-0002-0000-0600-000006000000}"/>
    <dataValidation allowBlank="1" showInputMessage="1" showErrorMessage="1" prompt="Zadajte poznámky do tejto bunky" sqref="E13:H14" xr:uid="{00000000-0002-0000-0600-000007000000}"/>
    <dataValidation allowBlank="1" showInputMessage="1" showErrorMessage="1" prompt="Tento riadok a riadky 6, 8, 10, 12 a 14 sú bunky určené na zadávanie denných poznámok súvisiacich s kalendárnym dňom v bunke uvedenej vyššie" sqref="B4" xr:uid="{00000000-0002-0000-06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2" tint="-9.9978637043366805E-2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 ca="1">"August "&amp;KalendárnyRok</f>
        <v>August 2024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IF(ZačiatokTýždňa="NEDEĽA", "NEDEĽA","PONDELOK")</f>
        <v>PONDELOK</v>
      </c>
      <c r="C2" s="13" t="str">
        <f t="shared" ref="C2:H2" ca="1" si="0">UPPER(TEXT(C3,"dddd"))</f>
        <v>UTOROK</v>
      </c>
      <c r="D2" s="13" t="str">
        <f t="shared" ca="1" si="0"/>
        <v>STREDA</v>
      </c>
      <c r="E2" s="13" t="str">
        <f t="shared" ca="1" si="0"/>
        <v>ŠTVRTOK</v>
      </c>
      <c r="F2" s="13" t="str">
        <f t="shared" ca="1" si="0"/>
        <v>PIATOK</v>
      </c>
      <c r="G2" s="13" t="str">
        <f t="shared" ca="1" si="0"/>
        <v>SOBOTA</v>
      </c>
      <c r="H2" s="13" t="str">
        <f t="shared" ca="1" si="0"/>
        <v>NEDEĽA</v>
      </c>
    </row>
    <row r="3" spans="1:8" ht="19.5" customHeight="1" x14ac:dyDescent="0.25">
      <c r="A3" s="18"/>
      <c r="B3" s="8">
        <f t="array" aca="1" ref="B3:H3" ca="1">DniATýždne+DATE(KalendárnyRok,8,1)-WEEKDAY(DATE(KalendárnyRok,8,1),(ZačiatokTýždňa="PONDELOK")+1)+1</f>
        <v>45502</v>
      </c>
      <c r="C3" s="8">
        <f ca="1"/>
        <v>45503</v>
      </c>
      <c r="D3" s="8">
        <f ca="1"/>
        <v>45504</v>
      </c>
      <c r="E3" s="8">
        <f ca="1"/>
        <v>45505</v>
      </c>
      <c r="F3" s="8">
        <f ca="1"/>
        <v>45506</v>
      </c>
      <c r="G3" s="8">
        <f ca="1"/>
        <v>45507</v>
      </c>
      <c r="H3" s="8">
        <f ca="1"/>
        <v>45508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DniATýždne+DATE(KalendárnyRok,8,1)-WEEKDAY(DATE(KalendárnyRok,8,1),(ZačiatokTýždňa="PONDELOK")+1)+8</f>
        <v>45509</v>
      </c>
      <c r="C5" s="16">
        <f ca="1"/>
        <v>45510</v>
      </c>
      <c r="D5" s="16">
        <f ca="1"/>
        <v>45511</v>
      </c>
      <c r="E5" s="16">
        <f ca="1"/>
        <v>45512</v>
      </c>
      <c r="F5" s="16">
        <f ca="1"/>
        <v>45513</v>
      </c>
      <c r="G5" s="16">
        <f ca="1"/>
        <v>45514</v>
      </c>
      <c r="H5" s="16">
        <f ca="1"/>
        <v>45515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DniATýždne+DATE(KalendárnyRok,8,1)-WEEKDAY(DATE(KalendárnyRok,8,1),(ZačiatokTýždňa="PONDELOK")+1)+15</f>
        <v>45516</v>
      </c>
      <c r="C7" s="8">
        <f ca="1"/>
        <v>45517</v>
      </c>
      <c r="D7" s="8">
        <f ca="1"/>
        <v>45518</v>
      </c>
      <c r="E7" s="8">
        <f ca="1"/>
        <v>45519</v>
      </c>
      <c r="F7" s="8">
        <f ca="1"/>
        <v>45520</v>
      </c>
      <c r="G7" s="8">
        <f ca="1"/>
        <v>45521</v>
      </c>
      <c r="H7" s="8">
        <f ca="1"/>
        <v>45522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DniATýždne+DATE(KalendárnyRok,8,1)-WEEKDAY(DATE(KalendárnyRok,8,1),(ZačiatokTýždňa="PONDELOK")+1)+22</f>
        <v>45523</v>
      </c>
      <c r="C9" s="16">
        <f ca="1"/>
        <v>45524</v>
      </c>
      <c r="D9" s="16">
        <f ca="1"/>
        <v>45525</v>
      </c>
      <c r="E9" s="16">
        <f ca="1"/>
        <v>45526</v>
      </c>
      <c r="F9" s="16">
        <f ca="1"/>
        <v>45527</v>
      </c>
      <c r="G9" s="16">
        <f ca="1"/>
        <v>45528</v>
      </c>
      <c r="H9" s="16">
        <f ca="1"/>
        <v>45529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DniATýždne+DATE(KalendárnyRok,8,1)-WEEKDAY(DATE(KalendárnyRok,8,1),(ZačiatokTýždňa="PONDELOK")+1)+29</f>
        <v>45530</v>
      </c>
      <c r="C11" s="8">
        <f ca="1"/>
        <v>45531</v>
      </c>
      <c r="D11" s="8">
        <f ca="1"/>
        <v>45532</v>
      </c>
      <c r="E11" s="8">
        <f ca="1"/>
        <v>45533</v>
      </c>
      <c r="F11" s="8">
        <f ca="1"/>
        <v>45534</v>
      </c>
      <c r="G11" s="8">
        <f ca="1"/>
        <v>45535</v>
      </c>
      <c r="H11" s="8">
        <f ca="1"/>
        <v>45536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DniATýždne+DATE(KalendárnyRok,8,1)-WEEKDAY(DATE(KalendárnyRok,8,1),(ZačiatokTýždňa="PONDELOK")+1)+36</f>
        <v>45537</v>
      </c>
      <c r="C13" s="16">
        <f ca="1"/>
        <v>45538</v>
      </c>
      <c r="D13" s="25" t="s">
        <v>0</v>
      </c>
      <c r="E13" s="26"/>
      <c r="F13" s="26"/>
      <c r="G13" s="26"/>
      <c r="H13" s="26"/>
    </row>
    <row r="14" spans="1:8" ht="57.95" customHeight="1" x14ac:dyDescent="0.25">
      <c r="A14" s="18"/>
      <c r="B14" s="24"/>
      <c r="C14" s="24"/>
      <c r="D14" s="25"/>
      <c r="E14" s="26"/>
      <c r="F14" s="26"/>
      <c r="G14" s="26"/>
      <c r="H14" s="26"/>
    </row>
  </sheetData>
  <mergeCells count="2">
    <mergeCell ref="D13:D14"/>
    <mergeCell ref="E13:H14"/>
  </mergeCells>
  <conditionalFormatting sqref="B11:H11 B13:C13">
    <cfRule type="expression" dxfId="9" priority="2">
      <formula>AND(DAY(B11)&gt;=1,DAY(B11)&lt;=15)</formula>
    </cfRule>
  </conditionalFormatting>
  <conditionalFormatting sqref="B3:G3">
    <cfRule type="expression" dxfId="8" priority="1">
      <formula>DAY(B3)&gt;8</formula>
    </cfRule>
  </conditionalFormatting>
  <dataValidations count="9">
    <dataValidation allowBlank="1" showInputMessage="1" showErrorMessage="1" prompt="Automaticky určený deň v týždni" sqref="C2:H2" xr:uid="{00000000-0002-0000-0700-000000000000}"/>
    <dataValidation allowBlank="1" showInputMessage="1" showErrorMessage="1" prompt="Rok uvedený v tejto bunke sa automaticky aktualizuje na základe roka zadaného v hárku Január. Kalendár uvedený nižšie obsahuje dátumy predchádzajúceho a nasledujúceho mesiaca vo svetlejšom odtieni písma" sqref="B1" xr:uid="{00000000-0002-0000-0700-000001000000}"/>
    <dataValidation allowBlank="1" showInputMessage="1" showErrorMessage="1" prompt="Tento riadok a riadky 5, 7, 9, 11 a 13 obsahujú kalendárne dni v týždni. Ak v tejto bunke nie je uvedené číslo 1, ide o deň z predchádzajúceho mesiaca. Zadajte poznámky do bunky E13" sqref="B3" xr:uid="{00000000-0002-0000-0700-000002000000}"/>
    <dataValidation allowBlank="1" showInputMessage="1" showErrorMessage="1" prompt="Tento riadok obsahuje názvy dní v týždni tohto kalendára. Táto bunka obsahuje začiatočný deň týždňa. Ak chcete zmeniť začiatočný deň, zadajte nový deň v týždni do bunky K3 v hárku Január" sqref="B2" xr:uid="{00000000-0002-0000-0700-000003000000}"/>
    <dataValidation allowBlank="1" showInputMessage="1" showErrorMessage="1" prompt="Rok v tejto bunke sa automaticky aktualizuje.  Výberom iného roku v bunke K2 zmeňte rok" sqref="C1:D1" xr:uid="{00000000-0002-0000-0700-000004000000}"/>
    <dataValidation allowBlank="1" showInputMessage="1" showErrorMessage="1" prompt="Kalendár mesiaca August" sqref="A1" xr:uid="{00000000-0002-0000-0700-000005000000}"/>
    <dataValidation allowBlank="1" showInputMessage="1" showErrorMessage="1" prompt="Zadajte poznámky do bunky na pravej strane" sqref="D13:D14" xr:uid="{00000000-0002-0000-0700-000006000000}"/>
    <dataValidation allowBlank="1" showInputMessage="1" showErrorMessage="1" prompt="Zadajte poznámky do tejto bunky" sqref="E13:H14" xr:uid="{00000000-0002-0000-0700-000007000000}"/>
    <dataValidation allowBlank="1" showInputMessage="1" showErrorMessage="1" prompt="Tento riadok a riadky 6, 8, 10, 12 a 14 sú bunky určené na zadávanie denných poznámok súvisiacich s kalendárnym dňom v bunke uvedenej vyššie" sqref="B4" xr:uid="{00000000-0002-0000-07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2" tint="-0.249977111117893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 ca="1">"September "&amp;KalendárnyRok</f>
        <v>September 2024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IF(ZačiatokTýždňa="NEDEĽA", "NEDEĽA","PONDELOK")</f>
        <v>PONDELOK</v>
      </c>
      <c r="C2" s="13" t="str">
        <f t="shared" ref="C2:H2" ca="1" si="0">UPPER(TEXT(C3,"dddd"))</f>
        <v>UTOROK</v>
      </c>
      <c r="D2" s="13" t="str">
        <f t="shared" ca="1" si="0"/>
        <v>STREDA</v>
      </c>
      <c r="E2" s="13" t="str">
        <f t="shared" ca="1" si="0"/>
        <v>ŠTVRTOK</v>
      </c>
      <c r="F2" s="13" t="str">
        <f t="shared" ca="1" si="0"/>
        <v>PIATOK</v>
      </c>
      <c r="G2" s="13" t="str">
        <f t="shared" ca="1" si="0"/>
        <v>SOBOTA</v>
      </c>
      <c r="H2" s="13" t="str">
        <f t="shared" ca="1" si="0"/>
        <v>NEDEĽA</v>
      </c>
    </row>
    <row r="3" spans="1:8" ht="19.5" customHeight="1" x14ac:dyDescent="0.25">
      <c r="A3" s="18"/>
      <c r="B3" s="8">
        <f t="array" aca="1" ref="B3:H3" ca="1">DniATýždne+DATE(KalendárnyRok,9,1)-WEEKDAY(DATE(KalendárnyRok,9,1),(ZačiatokTýždňa="PONDELOK")+1)+1</f>
        <v>45530</v>
      </c>
      <c r="C3" s="8">
        <f ca="1"/>
        <v>45531</v>
      </c>
      <c r="D3" s="8">
        <f ca="1"/>
        <v>45532</v>
      </c>
      <c r="E3" s="8">
        <f ca="1"/>
        <v>45533</v>
      </c>
      <c r="F3" s="8">
        <f ca="1"/>
        <v>45534</v>
      </c>
      <c r="G3" s="8">
        <f ca="1"/>
        <v>45535</v>
      </c>
      <c r="H3" s="8">
        <f ca="1"/>
        <v>45536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DniATýždne+DATE(KalendárnyRok,9,1)-WEEKDAY(DATE(KalendárnyRok,9,1),(ZačiatokTýždňa="PONDELOK")+1)+8</f>
        <v>45537</v>
      </c>
      <c r="C5" s="16">
        <f ca="1"/>
        <v>45538</v>
      </c>
      <c r="D5" s="16">
        <f ca="1"/>
        <v>45539</v>
      </c>
      <c r="E5" s="16">
        <f ca="1"/>
        <v>45540</v>
      </c>
      <c r="F5" s="16">
        <f ca="1"/>
        <v>45541</v>
      </c>
      <c r="G5" s="16">
        <f ca="1"/>
        <v>45542</v>
      </c>
      <c r="H5" s="16">
        <f ca="1"/>
        <v>45543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DniATýždne+DATE(KalendárnyRok,9,1)-WEEKDAY(DATE(KalendárnyRok,9,1),(ZačiatokTýždňa="PONDELOK")+1)+15</f>
        <v>45544</v>
      </c>
      <c r="C7" s="8">
        <f ca="1"/>
        <v>45545</v>
      </c>
      <c r="D7" s="8">
        <f ca="1"/>
        <v>45546</v>
      </c>
      <c r="E7" s="8">
        <f ca="1"/>
        <v>45547</v>
      </c>
      <c r="F7" s="8">
        <f ca="1"/>
        <v>45548</v>
      </c>
      <c r="G7" s="8">
        <f ca="1"/>
        <v>45549</v>
      </c>
      <c r="H7" s="8">
        <f ca="1"/>
        <v>45550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DniATýždne+DATE(KalendárnyRok,9,1)-WEEKDAY(DATE(KalendárnyRok,9,1),(ZačiatokTýždňa="PONDELOK")+1)+22</f>
        <v>45551</v>
      </c>
      <c r="C9" s="16">
        <f ca="1"/>
        <v>45552</v>
      </c>
      <c r="D9" s="16">
        <f ca="1"/>
        <v>45553</v>
      </c>
      <c r="E9" s="16">
        <f ca="1"/>
        <v>45554</v>
      </c>
      <c r="F9" s="16">
        <f ca="1"/>
        <v>45555</v>
      </c>
      <c r="G9" s="16">
        <f ca="1"/>
        <v>45556</v>
      </c>
      <c r="H9" s="16">
        <f ca="1"/>
        <v>45557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DniATýždne+DATE(KalendárnyRok,9,1)-WEEKDAY(DATE(KalendárnyRok,9,1),(ZačiatokTýždňa="PONDELOK")+1)+29</f>
        <v>45558</v>
      </c>
      <c r="C11" s="8">
        <f ca="1"/>
        <v>45559</v>
      </c>
      <c r="D11" s="8">
        <f ca="1"/>
        <v>45560</v>
      </c>
      <c r="E11" s="8">
        <f ca="1"/>
        <v>45561</v>
      </c>
      <c r="F11" s="8">
        <f ca="1"/>
        <v>45562</v>
      </c>
      <c r="G11" s="8">
        <f ca="1"/>
        <v>45563</v>
      </c>
      <c r="H11" s="8">
        <f ca="1"/>
        <v>45564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DniATýždne+DATE(KalendárnyRok,9,1)-WEEKDAY(DATE(KalendárnyRok,9,1),(ZačiatokTýždňa="PONDELOK")+1)+36</f>
        <v>45565</v>
      </c>
      <c r="C13" s="16">
        <f ca="1"/>
        <v>45566</v>
      </c>
      <c r="D13" s="25" t="s">
        <v>0</v>
      </c>
      <c r="E13" s="26"/>
      <c r="F13" s="26"/>
      <c r="G13" s="26"/>
      <c r="H13" s="26"/>
    </row>
    <row r="14" spans="1:8" ht="57.95" customHeight="1" x14ac:dyDescent="0.25">
      <c r="A14" s="18"/>
      <c r="B14" s="24"/>
      <c r="C14" s="24"/>
      <c r="D14" s="25"/>
      <c r="E14" s="26"/>
      <c r="F14" s="26"/>
      <c r="G14" s="26"/>
      <c r="H14" s="26"/>
    </row>
  </sheetData>
  <mergeCells count="2">
    <mergeCell ref="D13:D14"/>
    <mergeCell ref="E13:H14"/>
  </mergeCells>
  <conditionalFormatting sqref="B11:H11 B13:C13">
    <cfRule type="expression" dxfId="7" priority="2">
      <formula>AND(DAY(B11)&gt;=1,DAY(B11)&lt;=15)</formula>
    </cfRule>
  </conditionalFormatting>
  <conditionalFormatting sqref="B3:G3">
    <cfRule type="expression" dxfId="6" priority="1">
      <formula>DAY(B3)&gt;8</formula>
    </cfRule>
  </conditionalFormatting>
  <dataValidations count="9">
    <dataValidation allowBlank="1" showInputMessage="1" showErrorMessage="1" prompt="Automaticky určený deň v týždni" sqref="C2:H2" xr:uid="{00000000-0002-0000-0800-000000000000}"/>
    <dataValidation allowBlank="1" showInputMessage="1" showErrorMessage="1" prompt="Rok uvedený v tejto bunke sa automaticky aktualizuje na základe roka zadaného v hárku Január. Kalendár uvedený nižšie obsahuje dátumy predchádzajúceho a nasledujúceho mesiaca vo svetlejšom odtieni písma" sqref="B1" xr:uid="{00000000-0002-0000-0800-000001000000}"/>
    <dataValidation allowBlank="1" showInputMessage="1" showErrorMessage="1" prompt="Tento riadok a riadky 5, 7, 9, 11 a 13 obsahujú kalendárne dni v týždni. Ak v tejto bunke nie je uvedené číslo 1, ide o deň z predchádzajúceho mesiaca. Zadajte poznámky do bunky E13" sqref="B3" xr:uid="{00000000-0002-0000-0800-000002000000}"/>
    <dataValidation allowBlank="1" showInputMessage="1" showErrorMessage="1" prompt="Tento riadok obsahuje názvy dní v týždni tohto kalendára. Táto bunka obsahuje začiatočný deň týždňa. Ak chcete zmeniť začiatočný deň, zadajte nový deň v týždni do bunky K3 v hárku Január" sqref="B2" xr:uid="{00000000-0002-0000-0800-000003000000}"/>
    <dataValidation allowBlank="1" showInputMessage="1" showErrorMessage="1" prompt="Rok v tejto bunke sa automaticky aktualizuje.  Výberom iného roku v bunke K2 zmeňte rok" sqref="C1:D1" xr:uid="{00000000-0002-0000-0800-000004000000}"/>
    <dataValidation allowBlank="1" showInputMessage="1" showErrorMessage="1" prompt="Kalendár mesiaca September" sqref="A1" xr:uid="{00000000-0002-0000-0800-000005000000}"/>
    <dataValidation allowBlank="1" showInputMessage="1" showErrorMessage="1" prompt="Zadajte poznámky do bunky na pravej strane" sqref="D13:D14" xr:uid="{00000000-0002-0000-0800-000006000000}"/>
    <dataValidation allowBlank="1" showInputMessage="1" showErrorMessage="1" prompt="Zadajte poznámky do tejto bunky" sqref="E13:H14" xr:uid="{00000000-0002-0000-0800-000007000000}"/>
    <dataValidation allowBlank="1" showInputMessage="1" showErrorMessage="1" prompt="Tento riadok a riadky 6, 8, 10, 12 a 14 sú bunky určené na zadávanie denných poznámok súvisiacich s kalendárnym dňom v bunke uvedenej vyššie" sqref="B4" xr:uid="{00000000-0002-0000-08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12</vt:i4>
      </vt:variant>
      <vt:variant>
        <vt:lpstr>Pomenované rozsahy</vt:lpstr>
      </vt:variant>
      <vt:variant>
        <vt:i4>27</vt:i4>
      </vt:variant>
    </vt:vector>
  </HeadingPairs>
  <TitlesOfParts>
    <vt:vector size="39" baseType="lpstr">
      <vt:lpstr>Január</vt:lpstr>
      <vt:lpstr>Február</vt:lpstr>
      <vt:lpstr>Marec</vt:lpstr>
      <vt:lpstr>Apríl</vt:lpstr>
      <vt:lpstr>Máj</vt:lpstr>
      <vt:lpstr>Jún</vt:lpstr>
      <vt:lpstr>Júl</vt:lpstr>
      <vt:lpstr>August</vt:lpstr>
      <vt:lpstr>September</vt:lpstr>
      <vt:lpstr>Október</vt:lpstr>
      <vt:lpstr>November</vt:lpstr>
      <vt:lpstr>December</vt:lpstr>
      <vt:lpstr>KalendárnyRok</vt:lpstr>
      <vt:lpstr>Január!Oblasť_tlače</vt:lpstr>
      <vt:lpstr>OblasťNadpisuStĺpca1..H12.1</vt:lpstr>
      <vt:lpstr>OblasťNadpisuStĺpca1..H12.10</vt:lpstr>
      <vt:lpstr>OblasťNadpisuStĺpca1..H12.11</vt:lpstr>
      <vt:lpstr>OblasťNadpisuStĺpca1..H12.12</vt:lpstr>
      <vt:lpstr>OblasťNadpisuStĺpca1..H12.2</vt:lpstr>
      <vt:lpstr>OblasťNadpisuStĺpca1..H12.3</vt:lpstr>
      <vt:lpstr>OblasťNadpisuStĺpca1..H12.4</vt:lpstr>
      <vt:lpstr>OblasťNadpisuStĺpca1..H12.5</vt:lpstr>
      <vt:lpstr>OblasťNadpisuStĺpca1..H12.6</vt:lpstr>
      <vt:lpstr>OblasťNadpisuStĺpca1..H12.7</vt:lpstr>
      <vt:lpstr>OblasťNadpisuStĺpca1..H12.8</vt:lpstr>
      <vt:lpstr>OblasťNadpisuStĺpca1..H12.9</vt:lpstr>
      <vt:lpstr>OblasťNadpisuStĺpca2..C14.1</vt:lpstr>
      <vt:lpstr>OblasťNadpisuStĺpca2..C14.10</vt:lpstr>
      <vt:lpstr>OblasťNadpisuStĺpca2..C14.11</vt:lpstr>
      <vt:lpstr>OblasťNadpisuStĺpca2..C14.12</vt:lpstr>
      <vt:lpstr>OblasťNadpisuStĺpca2..C14.2</vt:lpstr>
      <vt:lpstr>OblasťNadpisuStĺpca2..C14.3</vt:lpstr>
      <vt:lpstr>OblasťNadpisuStĺpca2..C14.4</vt:lpstr>
      <vt:lpstr>OblasťNadpisuStĺpca2..C14.5</vt:lpstr>
      <vt:lpstr>OblasťNadpisuStĺpca2..C14.6</vt:lpstr>
      <vt:lpstr>OblasťNadpisuStĺpca2..C14.7</vt:lpstr>
      <vt:lpstr>OblasťNadpisuStĺpca2..C14.8</vt:lpstr>
      <vt:lpstr>OblasťNadpisuStĺpca2..C14.9</vt:lpstr>
      <vt:lpstr>ZačiatokTýždňa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HVOLKOVÁ Iveta</dc:creator>
  <cp:lastModifiedBy>HVOLKOVÁ Iveta</cp:lastModifiedBy>
  <dcterms:created xsi:type="dcterms:W3CDTF">2016-12-02T06:02:37Z</dcterms:created>
  <dcterms:modified xsi:type="dcterms:W3CDTF">2024-01-16T10:21:39Z</dcterms:modified>
</cp:coreProperties>
</file>